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Лист3!$A$1:$I$89</definedName>
  </definedNames>
  <calcPr calcId="124519"/>
</workbook>
</file>

<file path=xl/calcChain.xml><?xml version="1.0" encoding="utf-8"?>
<calcChain xmlns="http://schemas.openxmlformats.org/spreadsheetml/2006/main">
  <c r="G88" i="3"/>
  <c r="G61"/>
  <c r="G36"/>
  <c r="G47"/>
  <c r="G20"/>
  <c r="G16" s="1"/>
  <c r="G15" s="1"/>
  <c r="G14" s="1"/>
  <c r="G13" l="1"/>
  <c r="G12" s="1"/>
  <c r="I14" i="1" l="1"/>
  <c r="I10"/>
  <c r="I9" s="1"/>
  <c r="I17"/>
  <c r="I23"/>
</calcChain>
</file>

<file path=xl/sharedStrings.xml><?xml version="1.0" encoding="utf-8"?>
<sst xmlns="http://schemas.openxmlformats.org/spreadsheetml/2006/main" count="340" uniqueCount="148">
  <si>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</si>
  <si>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</si>
  <si>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</si>
  <si>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</si>
  <si>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</si>
  <si>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</si>
  <si>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</si>
  <si>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</si>
  <si>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</si>
  <si>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</si>
  <si>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</si>
  <si>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</si>
  <si>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</si>
  <si>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</si>
  <si>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</si>
  <si>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</si>
  <si>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</si>
  <si>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</si>
  <si>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</si>
  <si>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</si>
  <si>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</si>
  <si>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</si>
  <si>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</si>
  <si>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</si>
  <si>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</si>
  <si>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</si>
  <si>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</si>
  <si>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</si>
  <si>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</si>
  <si>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</si>
  <si>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</si>
  <si>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</si>
  <si>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</si>
  <si>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</si>
  <si>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</si>
  <si>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</si>
  <si>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</si>
  <si>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</si>
  <si>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</si>
  <si>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</si>
  <si>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</si>
  <si>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</si>
  <si>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</si>
  <si>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>Приложение 3</t>
  </si>
  <si>
    <t xml:space="preserve">   </t>
  </si>
  <si>
    <t>Ведомственная структура расходов бюджета администрации Прудового муниципального образования на 2016 год</t>
  </si>
  <si>
    <t xml:space="preserve">         </t>
  </si>
  <si>
    <t xml:space="preserve"> Код</t>
  </si>
  <si>
    <t>Раздел</t>
  </si>
  <si>
    <t>Подраздел</t>
  </si>
  <si>
    <t>Целевая статья</t>
  </si>
  <si>
    <t>Вид расхода</t>
  </si>
  <si>
    <t>сумма тыс.руб.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</si>
  <si>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</si>
  <si>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</si>
  <si>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</si>
  <si>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</si>
  <si>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</si>
  <si>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</si>
  <si>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</si>
  <si>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</si>
  <si>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</si>
  <si>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</si>
  <si>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</si>
  <si>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</si>
  <si>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</si>
  <si>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</si>
  <si>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</si>
  <si>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</si>
  <si>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</si>
  <si>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</si>
  <si>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</si>
  <si>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</si>
  <si>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</si>
  <si>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</si>
  <si>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</si>
  <si>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</si>
  <si>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</si>
  <si>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</si>
  <si>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</si>
  <si>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</si>
  <si>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</si>
  <si>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</si>
  <si>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</si>
  <si>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</si>
  <si>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</si>
  <si>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</si>
  <si>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</si>
  <si>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Иные межбюджетные трансферты</t>
  </si>
  <si>
    <t>Другие общегосударственные вопросы</t>
  </si>
  <si>
    <t>13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</si>
  <si>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</si>
  <si>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</si>
  <si>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Расходы по исполнению отдельных обязательств органов местного самоуправления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</si>
  <si>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</si>
  <si>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</si>
  <si>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</si>
  <si>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</si>
  <si>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</si>
  <si>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</si>
  <si>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</si>
  <si>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</si>
  <si>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</si>
  <si>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</si>
  <si>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</si>
  <si>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</si>
  <si>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</si>
  <si>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Национальная экономика</t>
  </si>
  <si>
    <t>Дорожное хозяйство(дорожные фонды)</t>
  </si>
  <si>
    <t>09</t>
  </si>
  <si>
    <t>Дорожное хозяйство</t>
  </si>
  <si>
    <t>4900000000</t>
  </si>
  <si>
    <t>Расходы на капитальный ремонт, ремонт и содержание автомобильных дорог общего пользования в границах поселений</t>
  </si>
  <si>
    <t>4900001090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</si>
  <si>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</si>
  <si>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</si>
  <si>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</si>
  <si>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</si>
  <si>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</si>
  <si>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</si>
  <si>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Прочие мероприятия по благоустройству городских округов и поселений</t>
  </si>
  <si>
    <t>2200000500</t>
  </si>
  <si>
    <t>Муниципальные программы муниципальных образований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</si>
  <si>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</si>
  <si>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</si>
  <si>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</si>
  <si>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</si>
  <si>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</si>
  <si>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</si>
  <si>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</si>
  <si>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>2000000000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</si>
  <si>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</si>
  <si>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</si>
  <si>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</si>
  <si>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</si>
  <si>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</si>
  <si>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</si>
  <si>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</si>
  <si>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</si>
  <si>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</si>
  <si>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</si>
  <si>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</si>
  <si>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</si>
  <si>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</si>
  <si>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</si>
  <si>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 xml:space="preserve"> Администрация Прудового муниципального образования </t>
  </si>
  <si>
    <t>МП "Комплексное благоустройство территории Прудового муниципального образования на 2016 год"</t>
  </si>
  <si>
    <t>к  решению Совета депутатов муниципального образования №69/119   от 03.04.   2017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</si>
</sst>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center" vertical="top" wrapText="1"/>
    </xf>
    <xf numFmtId="165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165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165" fontId="18" fillId="0" borderId="10" xfId="0" applyNumberFormat="1" applyFont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 wrapText="1"/>
    </xf>
    <xf numFmtId="49" fontId="18" fillId="0" borderId="17" xfId="0" applyNumberFormat="1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7" xfId="0" applyFont="1" applyBorder="1" applyAlignment="1">
      <alignment vertical="top" wrapText="1"/>
    </xf>
    <xf numFmtId="0" fontId="18" fillId="0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top" wrapText="1"/>
    </xf>
    <xf numFmtId="49" fontId="18" fillId="0" borderId="18" xfId="0" applyNumberFormat="1" applyFont="1" applyBorder="1" applyAlignment="1">
      <alignment horizontal="center" vertical="top" wrapText="1"/>
    </xf>
    <xf numFmtId="0" fontId="25" fillId="0" borderId="10" xfId="0" applyFont="1" applyBorder="1" applyAlignment="1">
      <alignment wrapText="1"/>
    </xf>
    <xf numFmtId="0" fontId="19" fillId="0" borderId="18" xfId="0" applyFont="1" applyFill="1" applyBorder="1" applyAlignment="1">
      <alignment vertical="top" wrapText="1"/>
    </xf>
    <xf numFmtId="49" fontId="19" fillId="0" borderId="10" xfId="0" applyNumberFormat="1" applyFont="1" applyFill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165" fontId="19" fillId="0" borderId="10" xfId="0" applyNumberFormat="1" applyFont="1" applyBorder="1" applyAlignment="1">
      <alignment horizontal="center" vertical="top"/>
    </xf>
    <xf numFmtId="0" fontId="18" fillId="0" borderId="18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49" fontId="18" fillId="0" borderId="17" xfId="0" applyNumberFormat="1" applyFont="1" applyFill="1" applyBorder="1" applyAlignment="1">
      <alignment horizontal="center" vertical="top" wrapText="1"/>
    </xf>
    <xf numFmtId="0" fontId="18" fillId="0" borderId="10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top" wrapText="1"/>
    </xf>
    <xf numFmtId="165" fontId="18" fillId="0" borderId="18" xfId="0" applyNumberFormat="1" applyFont="1" applyBorder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19" fillId="0" borderId="17" xfId="0" applyFont="1" applyBorder="1" applyAlignment="1">
      <alignment horizontal="left" vertical="top" wrapText="1"/>
    </xf>
    <xf numFmtId="49" fontId="19" fillId="0" borderId="17" xfId="0" applyNumberFormat="1" applyFont="1" applyBorder="1" applyAlignment="1">
      <alignment horizontal="center" vertical="top" wrapText="1"/>
    </xf>
    <xf numFmtId="165" fontId="19" fillId="0" borderId="17" xfId="0" applyNumberFormat="1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right" wrapText="1"/>
    </xf>
    <xf numFmtId="0" fontId="25" fillId="0" borderId="10" xfId="0" applyFont="1" applyBorder="1" applyAlignment="1">
      <alignment horizontal="right" vertical="top" wrapText="1"/>
    </xf>
    <xf numFmtId="0" fontId="25" fillId="0" borderId="18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5" fillId="0" borderId="10" xfId="0" applyFont="1" applyBorder="1" applyAlignment="1">
      <alignment horizontal="justify" wrapText="1"/>
    </xf>
    <xf numFmtId="49" fontId="18" fillId="0" borderId="10" xfId="0" applyNumberFormat="1" applyFont="1" applyFill="1" applyBorder="1" applyAlignment="1">
      <alignment horizontal="center" vertical="top" wrapText="1"/>
    </xf>
    <xf numFmtId="0" fontId="19" fillId="0" borderId="17" xfId="0" applyFont="1" applyBorder="1" applyAlignment="1">
      <alignment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49" fontId="18" fillId="0" borderId="10" xfId="0" applyNumberFormat="1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0" fontId="19" fillId="0" borderId="0" xfId="0" applyFont="1" applyAlignment="1">
      <alignment horizontal="center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4.4"/>
  <cols>
    <col min="2" max="2" width="9.109375" customWidth="1"/>
    <col min="4" max="4" width="22.6640625" customWidth="1"/>
    <col min="10" max="10" width="12" customWidth="1"/>
    <col min="11" max="12" width="9.109375" customWidth="1"/>
    <col min="13" max="13" width="16.44140625" customWidth="1"/>
  </cols>
  <sheetData>
    <row r="2" spans="2:14" ht="15.6">
      <c r="E2" s="1"/>
      <c r="H2" s="74" t="s">
        <v>0</v>
      </c>
      <c r="I2" s="74"/>
      <c r="J2" s="74"/>
      <c r="K2" s="74"/>
      <c r="L2" s="74"/>
    </row>
    <row r="3" spans="2:14" ht="15.6">
      <c r="D3" s="73" t="s">
        <v>29</v>
      </c>
      <c r="E3" s="73"/>
      <c r="F3" s="73"/>
      <c r="G3" s="73"/>
      <c r="H3" s="73"/>
      <c r="I3" s="73"/>
      <c r="J3" s="73"/>
      <c r="K3" s="73"/>
      <c r="L3" s="73"/>
      <c r="M3" s="73"/>
    </row>
    <row r="5" spans="2:14" ht="15.6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6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6">
      <c r="B8" s="78" t="s">
        <v>2</v>
      </c>
      <c r="C8" s="79"/>
      <c r="D8" s="80"/>
      <c r="E8" s="78" t="s">
        <v>3</v>
      </c>
      <c r="F8" s="79"/>
      <c r="G8" s="79"/>
      <c r="H8" s="80"/>
      <c r="I8" s="78" t="s">
        <v>4</v>
      </c>
      <c r="J8" s="80"/>
    </row>
    <row r="9" spans="2:14" ht="18">
      <c r="B9" s="75" t="s">
        <v>16</v>
      </c>
      <c r="C9" s="76"/>
      <c r="D9" s="77"/>
      <c r="E9" s="78" t="s">
        <v>35</v>
      </c>
      <c r="F9" s="79"/>
      <c r="G9" s="79"/>
      <c r="H9" s="80"/>
      <c r="I9" s="78">
        <f>SUM(I10+I14+I17+I21+I23)</f>
        <v>1557.4</v>
      </c>
      <c r="J9" s="80"/>
    </row>
    <row r="10" spans="2:14" ht="18">
      <c r="B10" s="101" t="s">
        <v>34</v>
      </c>
      <c r="C10" s="102"/>
      <c r="D10" s="103"/>
      <c r="E10" s="78" t="s">
        <v>36</v>
      </c>
      <c r="F10" s="79"/>
      <c r="G10" s="79"/>
      <c r="H10" s="80"/>
      <c r="I10" s="78">
        <f>SUM(I11+I12+I13)</f>
        <v>280.20000000000005</v>
      </c>
      <c r="J10" s="80"/>
    </row>
    <row r="11" spans="2:14" ht="130.5" customHeight="1">
      <c r="B11" s="93" t="s">
        <v>6</v>
      </c>
      <c r="C11" s="94"/>
      <c r="D11" s="95"/>
      <c r="E11" s="96" t="s">
        <v>17</v>
      </c>
      <c r="F11" s="97"/>
      <c r="G11" s="97"/>
      <c r="H11" s="98"/>
      <c r="I11" s="99">
        <v>280</v>
      </c>
      <c r="J11" s="100"/>
    </row>
    <row r="12" spans="2:14" ht="175.5" customHeight="1">
      <c r="B12" s="90" t="s">
        <v>7</v>
      </c>
      <c r="C12" s="91"/>
      <c r="D12" s="92"/>
      <c r="E12" s="67" t="s">
        <v>18</v>
      </c>
      <c r="F12" s="67"/>
      <c r="G12" s="67"/>
      <c r="H12" s="67"/>
      <c r="I12" s="68">
        <v>0.1</v>
      </c>
      <c r="J12" s="69"/>
    </row>
    <row r="13" spans="2:14" ht="80.25" customHeight="1">
      <c r="B13" s="70" t="s">
        <v>8</v>
      </c>
      <c r="C13" s="71"/>
      <c r="D13" s="72"/>
      <c r="E13" s="67" t="s">
        <v>19</v>
      </c>
      <c r="F13" s="67"/>
      <c r="G13" s="67"/>
      <c r="H13" s="67"/>
      <c r="I13" s="68">
        <v>0.1</v>
      </c>
      <c r="J13" s="69"/>
    </row>
    <row r="14" spans="2:14" ht="18" customHeight="1">
      <c r="B14" s="81" t="s">
        <v>38</v>
      </c>
      <c r="C14" s="82"/>
      <c r="D14" s="83"/>
      <c r="E14" s="84" t="s">
        <v>37</v>
      </c>
      <c r="F14" s="85"/>
      <c r="G14" s="85"/>
      <c r="H14" s="86"/>
      <c r="I14" s="68">
        <f>SUM(I15+I16)</f>
        <v>365.9</v>
      </c>
      <c r="J14" s="69"/>
    </row>
    <row r="15" spans="2:14" ht="16.5" customHeight="1">
      <c r="B15" s="104" t="s">
        <v>9</v>
      </c>
      <c r="C15" s="105"/>
      <c r="D15" s="106"/>
      <c r="E15" s="67" t="s">
        <v>20</v>
      </c>
      <c r="F15" s="67"/>
      <c r="G15" s="67"/>
      <c r="H15" s="67"/>
      <c r="I15" s="68">
        <v>116.6</v>
      </c>
      <c r="J15" s="69"/>
    </row>
    <row r="16" spans="2:14" ht="48" customHeight="1">
      <c r="B16" s="70" t="s">
        <v>10</v>
      </c>
      <c r="C16" s="71"/>
      <c r="D16" s="72"/>
      <c r="E16" s="67" t="s">
        <v>21</v>
      </c>
      <c r="F16" s="67"/>
      <c r="G16" s="67"/>
      <c r="H16" s="67"/>
      <c r="I16" s="68">
        <v>249.3</v>
      </c>
      <c r="J16" s="69"/>
    </row>
    <row r="17" spans="2:10" ht="18" customHeight="1">
      <c r="B17" s="81" t="s">
        <v>30</v>
      </c>
      <c r="C17" s="82"/>
      <c r="D17" s="83"/>
      <c r="E17" s="84" t="s">
        <v>31</v>
      </c>
      <c r="F17" s="85"/>
      <c r="G17" s="85"/>
      <c r="H17" s="86"/>
      <c r="I17" s="68">
        <f>SUM(I18+I19+I20)</f>
        <v>777.1</v>
      </c>
      <c r="J17" s="69"/>
    </row>
    <row r="18" spans="2:10" ht="66.75" customHeight="1">
      <c r="B18" s="66" t="s">
        <v>11</v>
      </c>
      <c r="C18" s="66"/>
      <c r="D18" s="66"/>
      <c r="E18" s="67" t="s">
        <v>22</v>
      </c>
      <c r="F18" s="67"/>
      <c r="G18" s="67"/>
      <c r="H18" s="67"/>
      <c r="I18" s="68">
        <v>20.6</v>
      </c>
      <c r="J18" s="69"/>
    </row>
    <row r="19" spans="2:10" ht="113.25" customHeight="1">
      <c r="B19" s="70" t="s">
        <v>12</v>
      </c>
      <c r="C19" s="71"/>
      <c r="D19" s="72"/>
      <c r="E19" s="67" t="s">
        <v>23</v>
      </c>
      <c r="F19" s="67"/>
      <c r="G19" s="67"/>
      <c r="H19" s="67"/>
      <c r="I19" s="68">
        <v>750.3</v>
      </c>
      <c r="J19" s="69"/>
    </row>
    <row r="20" spans="2:10" ht="112.5" customHeight="1">
      <c r="B20" s="70" t="s">
        <v>13</v>
      </c>
      <c r="C20" s="71"/>
      <c r="D20" s="72"/>
      <c r="E20" s="67" t="s">
        <v>24</v>
      </c>
      <c r="F20" s="67"/>
      <c r="G20" s="67"/>
      <c r="H20" s="67"/>
      <c r="I20" s="68">
        <v>6.2</v>
      </c>
      <c r="J20" s="69"/>
    </row>
    <row r="21" spans="2:10" ht="74.25" customHeight="1">
      <c r="B21" s="81" t="s">
        <v>32</v>
      </c>
      <c r="C21" s="82"/>
      <c r="D21" s="83"/>
      <c r="E21" s="84" t="s">
        <v>33</v>
      </c>
      <c r="F21" s="85"/>
      <c r="G21" s="85"/>
      <c r="H21" s="86"/>
      <c r="I21" s="68">
        <v>52.8</v>
      </c>
      <c r="J21" s="69"/>
    </row>
    <row r="22" spans="2:10" ht="128.25" customHeight="1">
      <c r="B22" s="87" t="s">
        <v>14</v>
      </c>
      <c r="C22" s="88"/>
      <c r="D22" s="89"/>
      <c r="E22" s="84" t="s">
        <v>25</v>
      </c>
      <c r="F22" s="85"/>
      <c r="G22" s="85"/>
      <c r="H22" s="86"/>
      <c r="I22" s="68">
        <v>52.8</v>
      </c>
      <c r="J22" s="69"/>
    </row>
    <row r="23" spans="2:10" ht="17.25" customHeight="1">
      <c r="B23" s="81" t="s">
        <v>39</v>
      </c>
      <c r="C23" s="82"/>
      <c r="D23" s="83"/>
      <c r="E23" s="84" t="s">
        <v>40</v>
      </c>
      <c r="F23" s="85"/>
      <c r="G23" s="85"/>
      <c r="H23" s="86"/>
      <c r="I23" s="68">
        <f>SUM(I24+I25)</f>
        <v>81.400000000000006</v>
      </c>
      <c r="J23" s="69"/>
    </row>
    <row r="24" spans="2:10" ht="49.5" customHeight="1">
      <c r="B24" s="66" t="s">
        <v>41</v>
      </c>
      <c r="C24" s="66"/>
      <c r="D24" s="66"/>
      <c r="E24" s="67" t="s">
        <v>26</v>
      </c>
      <c r="F24" s="67"/>
      <c r="G24" s="67"/>
      <c r="H24" s="67"/>
      <c r="I24" s="68">
        <v>27.3</v>
      </c>
      <c r="J24" s="69"/>
    </row>
    <row r="25" spans="2:10" ht="64.5" customHeight="1">
      <c r="B25" s="70" t="s">
        <v>15</v>
      </c>
      <c r="C25" s="71"/>
      <c r="D25" s="72"/>
      <c r="E25" s="67" t="s">
        <v>27</v>
      </c>
      <c r="F25" s="67"/>
      <c r="G25" s="67"/>
      <c r="H25" s="67"/>
      <c r="I25" s="68">
        <v>54.1</v>
      </c>
      <c r="J25" s="69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88"/>
  <sheetViews>
    <sheetView tabSelected="1" workbookViewId="0">
      <selection activeCell="A3" sqref="A3:G3"/>
    </sheetView>
  </sheetViews>
  <sheetFormatPr defaultRowHeight="14.4"/>
  <cols>
    <col min="1" max="1" width="32.109375" customWidth="1"/>
    <col min="3" max="3" width="11" customWidth="1"/>
    <col min="4" max="4" width="14.6640625" customWidth="1"/>
    <col min="5" max="5" width="13.88671875" customWidth="1"/>
    <col min="6" max="6" width="11.5546875" customWidth="1"/>
    <col min="7" max="7" width="11.109375" customWidth="1"/>
    <col min="9" max="9" width="8.6640625" customWidth="1"/>
  </cols>
  <sheetData>
    <row r="2" spans="1:13" ht="15.6">
      <c r="E2" s="4" t="s">
        <v>43</v>
      </c>
      <c r="F2" s="4"/>
      <c r="H2" s="74"/>
      <c r="I2" s="74"/>
      <c r="J2" s="74"/>
      <c r="K2" s="74"/>
      <c r="L2" s="74"/>
    </row>
    <row r="3" spans="1:13" ht="15.6">
      <c r="A3" s="74" t="s">
        <v>147</v>
      </c>
      <c r="B3" s="74"/>
      <c r="C3" s="74"/>
      <c r="D3" s="74"/>
      <c r="E3" s="74"/>
      <c r="F3" s="74"/>
      <c r="G3" s="74"/>
      <c r="H3" s="4"/>
      <c r="I3" s="4"/>
      <c r="J3" s="4"/>
      <c r="K3" s="4"/>
      <c r="L3" s="4"/>
      <c r="M3" s="4"/>
    </row>
    <row r="5" spans="1:13" ht="15.6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6">
      <c r="D6" s="2"/>
      <c r="E6" s="2"/>
      <c r="F6" s="2"/>
      <c r="G6" s="2"/>
      <c r="H6" s="2"/>
    </row>
    <row r="8" spans="1:13" ht="34.5" customHeight="1">
      <c r="A8" s="107" t="s">
        <v>45</v>
      </c>
      <c r="B8" s="107"/>
      <c r="C8" s="107"/>
      <c r="D8" s="107"/>
      <c r="E8" s="107"/>
      <c r="F8" s="107"/>
      <c r="I8" t="s">
        <v>44</v>
      </c>
    </row>
    <row r="9" spans="1:13" ht="15.6">
      <c r="B9" s="1" t="s">
        <v>42</v>
      </c>
    </row>
    <row r="10" spans="1:13" ht="33" customHeight="1">
      <c r="A10" s="108" t="s">
        <v>46</v>
      </c>
      <c r="B10" s="108" t="s">
        <v>47</v>
      </c>
      <c r="C10" s="109" t="s">
        <v>48</v>
      </c>
      <c r="D10" s="108" t="s">
        <v>49</v>
      </c>
      <c r="E10" s="110" t="s">
        <v>50</v>
      </c>
      <c r="F10" s="110" t="s">
        <v>51</v>
      </c>
      <c r="G10" s="110" t="s">
        <v>52</v>
      </c>
    </row>
    <row r="11" spans="1:13" ht="24" hidden="1" customHeight="1">
      <c r="A11" s="108"/>
      <c r="B11" s="108"/>
      <c r="C11" s="109"/>
      <c r="D11" s="108"/>
      <c r="E11" s="110"/>
      <c r="F11" s="110"/>
      <c r="G11" s="110"/>
    </row>
    <row r="12" spans="1:13" ht="39" customHeight="1">
      <c r="A12" s="5" t="s">
        <v>145</v>
      </c>
      <c r="B12" s="6">
        <v>234</v>
      </c>
      <c r="C12" s="7"/>
      <c r="D12" s="7"/>
      <c r="E12" s="7"/>
      <c r="F12" s="7"/>
      <c r="G12" s="8">
        <f>SUM(G88)</f>
        <v>2941.3</v>
      </c>
    </row>
    <row r="13" spans="1:13" ht="24.75" customHeight="1">
      <c r="A13" s="9" t="s">
        <v>53</v>
      </c>
      <c r="B13" s="10">
        <v>234</v>
      </c>
      <c r="C13" s="11" t="s">
        <v>54</v>
      </c>
      <c r="D13" s="11" t="s">
        <v>55</v>
      </c>
      <c r="E13" s="11"/>
      <c r="F13" s="11"/>
      <c r="G13" s="12">
        <f>SUM(G14+G31+G36)</f>
        <v>2054.8000000000002</v>
      </c>
    </row>
    <row r="14" spans="1:13" ht="109.2">
      <c r="A14" s="9" t="s">
        <v>56</v>
      </c>
      <c r="B14" s="10">
        <v>234</v>
      </c>
      <c r="C14" s="11" t="s">
        <v>54</v>
      </c>
      <c r="D14" s="11" t="s">
        <v>57</v>
      </c>
      <c r="E14" s="11"/>
      <c r="F14" s="11"/>
      <c r="G14" s="12">
        <f>SUM(G15)</f>
        <v>1850</v>
      </c>
    </row>
    <row r="15" spans="1:13" ht="31.2">
      <c r="A15" s="13" t="s">
        <v>58</v>
      </c>
      <c r="B15" s="10">
        <v>234</v>
      </c>
      <c r="C15" s="11" t="s">
        <v>54</v>
      </c>
      <c r="D15" s="11" t="s">
        <v>57</v>
      </c>
      <c r="E15" s="11" t="s">
        <v>59</v>
      </c>
      <c r="F15" s="11"/>
      <c r="G15" s="12">
        <f>SUM(G16)</f>
        <v>1850</v>
      </c>
    </row>
    <row r="16" spans="1:13" ht="46.8">
      <c r="A16" s="9" t="s">
        <v>60</v>
      </c>
      <c r="B16" s="10">
        <v>234</v>
      </c>
      <c r="C16" s="11" t="s">
        <v>54</v>
      </c>
      <c r="D16" s="11" t="s">
        <v>57</v>
      </c>
      <c r="E16" s="11" t="s">
        <v>61</v>
      </c>
      <c r="F16" s="11"/>
      <c r="G16" s="12">
        <f>SUM(G17+G20+G27)</f>
        <v>1850</v>
      </c>
    </row>
    <row r="17" spans="1:7" ht="46.8">
      <c r="A17" s="9" t="s">
        <v>62</v>
      </c>
      <c r="B17" s="10">
        <v>234</v>
      </c>
      <c r="C17" s="11" t="s">
        <v>54</v>
      </c>
      <c r="D17" s="11" t="s">
        <v>57</v>
      </c>
      <c r="E17" s="11" t="s">
        <v>63</v>
      </c>
      <c r="F17" s="11"/>
      <c r="G17" s="12">
        <v>657.2</v>
      </c>
    </row>
    <row r="18" spans="1:7" ht="140.4">
      <c r="A18" s="13" t="s">
        <v>64</v>
      </c>
      <c r="B18" s="10">
        <v>234</v>
      </c>
      <c r="C18" s="11" t="s">
        <v>54</v>
      </c>
      <c r="D18" s="11" t="s">
        <v>57</v>
      </c>
      <c r="E18" s="11" t="s">
        <v>63</v>
      </c>
      <c r="F18" s="11" t="s">
        <v>65</v>
      </c>
      <c r="G18" s="12">
        <v>657.2</v>
      </c>
    </row>
    <row r="19" spans="1:7" ht="46.8">
      <c r="A19" s="13" t="s">
        <v>66</v>
      </c>
      <c r="B19" s="10">
        <v>234</v>
      </c>
      <c r="C19" s="11" t="s">
        <v>54</v>
      </c>
      <c r="D19" s="11" t="s">
        <v>57</v>
      </c>
      <c r="E19" s="11" t="s">
        <v>63</v>
      </c>
      <c r="F19" s="11" t="s">
        <v>67</v>
      </c>
      <c r="G19" s="12">
        <v>657.2</v>
      </c>
    </row>
    <row r="20" spans="1:7" ht="46.8">
      <c r="A20" s="9" t="s">
        <v>68</v>
      </c>
      <c r="B20" s="10">
        <v>234</v>
      </c>
      <c r="C20" s="11" t="s">
        <v>54</v>
      </c>
      <c r="D20" s="11" t="s">
        <v>57</v>
      </c>
      <c r="E20" s="11" t="s">
        <v>69</v>
      </c>
      <c r="F20" s="11"/>
      <c r="G20" s="12">
        <f>SUM(G21+G23+G25)</f>
        <v>1182</v>
      </c>
    </row>
    <row r="21" spans="1:7" ht="140.4">
      <c r="A21" s="13" t="s">
        <v>64</v>
      </c>
      <c r="B21" s="10">
        <v>234</v>
      </c>
      <c r="C21" s="11" t="s">
        <v>54</v>
      </c>
      <c r="D21" s="11" t="s">
        <v>57</v>
      </c>
      <c r="E21" s="11" t="s">
        <v>69</v>
      </c>
      <c r="F21" s="11" t="s">
        <v>65</v>
      </c>
      <c r="G21" s="12">
        <v>1028.5</v>
      </c>
    </row>
    <row r="22" spans="1:7" ht="46.8">
      <c r="A22" s="13" t="s">
        <v>66</v>
      </c>
      <c r="B22" s="10">
        <v>234</v>
      </c>
      <c r="C22" s="11" t="s">
        <v>54</v>
      </c>
      <c r="D22" s="11" t="s">
        <v>57</v>
      </c>
      <c r="E22" s="11" t="s">
        <v>69</v>
      </c>
      <c r="F22" s="11" t="s">
        <v>67</v>
      </c>
      <c r="G22" s="12">
        <v>1028.5</v>
      </c>
    </row>
    <row r="23" spans="1:7" ht="46.8">
      <c r="A23" s="9" t="s">
        <v>70</v>
      </c>
      <c r="B23" s="10">
        <v>234</v>
      </c>
      <c r="C23" s="11" t="s">
        <v>54</v>
      </c>
      <c r="D23" s="11" t="s">
        <v>57</v>
      </c>
      <c r="E23" s="11" t="s">
        <v>69</v>
      </c>
      <c r="F23" s="11" t="s">
        <v>71</v>
      </c>
      <c r="G23" s="12">
        <v>153.4</v>
      </c>
    </row>
    <row r="24" spans="1:7" ht="62.4">
      <c r="A24" s="9" t="s">
        <v>72</v>
      </c>
      <c r="B24" s="10">
        <v>234</v>
      </c>
      <c r="C24" s="11" t="s">
        <v>54</v>
      </c>
      <c r="D24" s="11" t="s">
        <v>57</v>
      </c>
      <c r="E24" s="11" t="s">
        <v>69</v>
      </c>
      <c r="F24" s="11" t="s">
        <v>73</v>
      </c>
      <c r="G24" s="12">
        <v>153.4</v>
      </c>
    </row>
    <row r="25" spans="1:7" ht="15.6">
      <c r="A25" s="13" t="s">
        <v>74</v>
      </c>
      <c r="B25" s="10">
        <v>234</v>
      </c>
      <c r="C25" s="11" t="s">
        <v>54</v>
      </c>
      <c r="D25" s="11" t="s">
        <v>57</v>
      </c>
      <c r="E25" s="11" t="s">
        <v>69</v>
      </c>
      <c r="F25" s="11" t="s">
        <v>75</v>
      </c>
      <c r="G25" s="12">
        <v>0.1</v>
      </c>
    </row>
    <row r="26" spans="1:7" ht="31.2">
      <c r="A26" s="9" t="s">
        <v>76</v>
      </c>
      <c r="B26" s="10">
        <v>234</v>
      </c>
      <c r="C26" s="11" t="s">
        <v>54</v>
      </c>
      <c r="D26" s="11" t="s">
        <v>57</v>
      </c>
      <c r="E26" s="11" t="s">
        <v>69</v>
      </c>
      <c r="F26" s="11" t="s">
        <v>77</v>
      </c>
      <c r="G26" s="12">
        <v>0.1</v>
      </c>
    </row>
    <row r="27" spans="1:7" ht="46.8">
      <c r="A27" s="9" t="s">
        <v>78</v>
      </c>
      <c r="B27" s="10">
        <v>234</v>
      </c>
      <c r="C27" s="11" t="s">
        <v>54</v>
      </c>
      <c r="D27" s="11" t="s">
        <v>57</v>
      </c>
      <c r="E27" s="11" t="s">
        <v>79</v>
      </c>
      <c r="F27" s="11"/>
      <c r="G27" s="12">
        <v>10.8</v>
      </c>
    </row>
    <row r="28" spans="1:7" ht="62.4">
      <c r="A28" s="9" t="s">
        <v>80</v>
      </c>
      <c r="B28" s="10">
        <v>234</v>
      </c>
      <c r="C28" s="11" t="s">
        <v>54</v>
      </c>
      <c r="D28" s="11" t="s">
        <v>57</v>
      </c>
      <c r="E28" s="11" t="s">
        <v>81</v>
      </c>
      <c r="F28" s="11"/>
      <c r="G28" s="12">
        <v>10.8</v>
      </c>
    </row>
    <row r="29" spans="1:7" ht="15.6">
      <c r="A29" s="13" t="s">
        <v>74</v>
      </c>
      <c r="B29" s="10">
        <v>234</v>
      </c>
      <c r="C29" s="11" t="s">
        <v>54</v>
      </c>
      <c r="D29" s="11" t="s">
        <v>57</v>
      </c>
      <c r="E29" s="11" t="s">
        <v>81</v>
      </c>
      <c r="F29" s="11" t="s">
        <v>75</v>
      </c>
      <c r="G29" s="12">
        <v>10.8</v>
      </c>
    </row>
    <row r="30" spans="1:7" ht="31.2">
      <c r="A30" s="13" t="s">
        <v>82</v>
      </c>
      <c r="B30" s="10">
        <v>234</v>
      </c>
      <c r="C30" s="11"/>
      <c r="D30" s="11"/>
      <c r="E30" s="11" t="s">
        <v>81</v>
      </c>
      <c r="F30" s="11" t="s">
        <v>77</v>
      </c>
      <c r="G30" s="12">
        <v>10.8</v>
      </c>
    </row>
    <row r="31" spans="1:7" ht="82.5" customHeight="1">
      <c r="A31" s="9" t="s">
        <v>83</v>
      </c>
      <c r="B31" s="10">
        <v>234</v>
      </c>
      <c r="C31" s="11" t="s">
        <v>54</v>
      </c>
      <c r="D31" s="11" t="s">
        <v>84</v>
      </c>
      <c r="E31" s="11"/>
      <c r="F31" s="11"/>
      <c r="G31" s="14">
        <v>40</v>
      </c>
    </row>
    <row r="32" spans="1:7" ht="46.8">
      <c r="A32" s="9" t="s">
        <v>85</v>
      </c>
      <c r="B32" s="10">
        <v>234</v>
      </c>
      <c r="C32" s="11" t="s">
        <v>54</v>
      </c>
      <c r="D32" s="11" t="s">
        <v>84</v>
      </c>
      <c r="E32" s="15">
        <v>2000000000</v>
      </c>
      <c r="F32" s="11"/>
      <c r="G32" s="14">
        <v>40</v>
      </c>
    </row>
    <row r="33" spans="1:7" ht="124.8">
      <c r="A33" s="9" t="s">
        <v>86</v>
      </c>
      <c r="B33" s="10">
        <v>234</v>
      </c>
      <c r="C33" s="11" t="s">
        <v>54</v>
      </c>
      <c r="D33" s="11" t="s">
        <v>84</v>
      </c>
      <c r="E33" s="15">
        <v>2000006000</v>
      </c>
      <c r="F33" s="11"/>
      <c r="G33" s="14">
        <v>40</v>
      </c>
    </row>
    <row r="34" spans="1:7" ht="140.4">
      <c r="A34" s="9" t="s">
        <v>87</v>
      </c>
      <c r="B34" s="10">
        <v>234</v>
      </c>
      <c r="C34" s="57" t="s">
        <v>54</v>
      </c>
      <c r="D34" s="57" t="s">
        <v>84</v>
      </c>
      <c r="E34" s="15">
        <v>2000006010</v>
      </c>
      <c r="F34" s="10">
        <v>500</v>
      </c>
      <c r="G34" s="14">
        <v>40</v>
      </c>
    </row>
    <row r="35" spans="1:7" ht="31.2">
      <c r="A35" s="18" t="s">
        <v>88</v>
      </c>
      <c r="B35" s="10">
        <v>234</v>
      </c>
      <c r="C35" s="16" t="s">
        <v>54</v>
      </c>
      <c r="D35" s="16" t="s">
        <v>84</v>
      </c>
      <c r="E35" s="15">
        <v>2000006010</v>
      </c>
      <c r="F35" s="17">
        <v>540</v>
      </c>
      <c r="G35" s="14">
        <v>40</v>
      </c>
    </row>
    <row r="36" spans="1:7" ht="31.2">
      <c r="A36" s="9" t="s">
        <v>89</v>
      </c>
      <c r="B36" s="10">
        <v>234</v>
      </c>
      <c r="C36" s="11" t="s">
        <v>54</v>
      </c>
      <c r="D36" s="11" t="s">
        <v>90</v>
      </c>
      <c r="E36" s="11"/>
      <c r="F36" s="11"/>
      <c r="G36" s="14">
        <f>SUM(G37+G43)</f>
        <v>164.8</v>
      </c>
    </row>
    <row r="37" spans="1:7" ht="46.8">
      <c r="A37" s="19" t="s">
        <v>85</v>
      </c>
      <c r="B37" s="20">
        <v>234</v>
      </c>
      <c r="C37" s="21" t="s">
        <v>54</v>
      </c>
      <c r="D37" s="21" t="s">
        <v>90</v>
      </c>
      <c r="E37" s="22">
        <v>2000000000</v>
      </c>
      <c r="F37" s="21"/>
      <c r="G37" s="23">
        <v>164</v>
      </c>
    </row>
    <row r="38" spans="1:7" ht="124.8">
      <c r="A38" s="19" t="s">
        <v>86</v>
      </c>
      <c r="B38" s="20">
        <v>234</v>
      </c>
      <c r="C38" s="21" t="s">
        <v>54</v>
      </c>
      <c r="D38" s="24" t="s">
        <v>90</v>
      </c>
      <c r="E38" s="25">
        <v>2000006000</v>
      </c>
      <c r="F38" s="26"/>
      <c r="G38" s="23">
        <v>164</v>
      </c>
    </row>
    <row r="39" spans="1:7" ht="130.5" customHeight="1">
      <c r="A39" s="118" t="s">
        <v>91</v>
      </c>
      <c r="B39" s="119">
        <v>234</v>
      </c>
      <c r="C39" s="111" t="s">
        <v>54</v>
      </c>
      <c r="D39" s="111" t="s">
        <v>90</v>
      </c>
      <c r="E39" s="121">
        <v>2000006020</v>
      </c>
      <c r="F39" s="111" t="s">
        <v>92</v>
      </c>
      <c r="G39" s="112">
        <v>164</v>
      </c>
    </row>
    <row r="40" spans="1:7" ht="15" hidden="1" customHeight="1">
      <c r="A40" s="118"/>
      <c r="B40" s="120"/>
      <c r="C40" s="111"/>
      <c r="D40" s="111"/>
      <c r="E40" s="122"/>
      <c r="F40" s="111"/>
      <c r="G40" s="112"/>
    </row>
    <row r="41" spans="1:7" ht="31.2">
      <c r="A41" s="19" t="s">
        <v>88</v>
      </c>
      <c r="B41" s="60">
        <v>234</v>
      </c>
      <c r="C41" s="61" t="s">
        <v>54</v>
      </c>
      <c r="D41" s="61" t="s">
        <v>90</v>
      </c>
      <c r="E41" s="62">
        <v>2000006020</v>
      </c>
      <c r="F41" s="62">
        <v>540</v>
      </c>
      <c r="G41" s="63">
        <v>164</v>
      </c>
    </row>
    <row r="42" spans="1:7" ht="62.4">
      <c r="A42" s="27" t="s">
        <v>93</v>
      </c>
      <c r="B42" s="20">
        <v>234</v>
      </c>
      <c r="C42" s="28" t="s">
        <v>54</v>
      </c>
      <c r="D42" s="29" t="s">
        <v>90</v>
      </c>
      <c r="E42" s="30" t="s">
        <v>94</v>
      </c>
      <c r="F42" s="11"/>
      <c r="G42" s="64">
        <v>0.8</v>
      </c>
    </row>
    <row r="43" spans="1:7" ht="62.4">
      <c r="A43" s="9" t="s">
        <v>95</v>
      </c>
      <c r="B43" s="10">
        <v>234</v>
      </c>
      <c r="C43" s="11" t="s">
        <v>54</v>
      </c>
      <c r="D43" s="11" t="s">
        <v>90</v>
      </c>
      <c r="E43" s="11" t="s">
        <v>96</v>
      </c>
      <c r="F43" s="11"/>
      <c r="G43" s="14">
        <v>0.8</v>
      </c>
    </row>
    <row r="44" spans="1:7" ht="15.6">
      <c r="A44" s="9" t="s">
        <v>97</v>
      </c>
      <c r="B44" s="10">
        <v>234</v>
      </c>
      <c r="C44" s="11" t="s">
        <v>54</v>
      </c>
      <c r="D44" s="11" t="s">
        <v>90</v>
      </c>
      <c r="E44" s="11" t="s">
        <v>98</v>
      </c>
      <c r="F44" s="11"/>
      <c r="G44" s="14">
        <v>0.8</v>
      </c>
    </row>
    <row r="45" spans="1:7" ht="15.6">
      <c r="A45" s="9" t="s">
        <v>74</v>
      </c>
      <c r="B45" s="10">
        <v>234</v>
      </c>
      <c r="C45" s="11" t="s">
        <v>54</v>
      </c>
      <c r="D45" s="11" t="s">
        <v>90</v>
      </c>
      <c r="E45" s="11" t="s">
        <v>98</v>
      </c>
      <c r="F45" s="11" t="s">
        <v>75</v>
      </c>
      <c r="G45" s="14">
        <v>0.8</v>
      </c>
    </row>
    <row r="46" spans="1:7" ht="31.2">
      <c r="A46" s="31" t="s">
        <v>76</v>
      </c>
      <c r="B46" s="10">
        <v>234</v>
      </c>
      <c r="C46" s="32" t="s">
        <v>54</v>
      </c>
      <c r="D46" s="32" t="s">
        <v>90</v>
      </c>
      <c r="E46" s="11" t="s">
        <v>98</v>
      </c>
      <c r="F46" s="32" t="s">
        <v>77</v>
      </c>
      <c r="G46" s="14">
        <v>0.8</v>
      </c>
    </row>
    <row r="47" spans="1:7" ht="15.6">
      <c r="A47" s="34" t="s">
        <v>101</v>
      </c>
      <c r="B47" s="10">
        <v>234</v>
      </c>
      <c r="C47" s="35" t="s">
        <v>102</v>
      </c>
      <c r="D47" s="35"/>
      <c r="E47" s="36"/>
      <c r="F47" s="7"/>
      <c r="G47" s="37">
        <f>SUM(G51+G53)</f>
        <v>63</v>
      </c>
    </row>
    <row r="48" spans="1:7" ht="31.2">
      <c r="A48" s="38" t="s">
        <v>103</v>
      </c>
      <c r="B48" s="10">
        <v>234</v>
      </c>
      <c r="C48" s="40" t="s">
        <v>102</v>
      </c>
      <c r="D48" s="40" t="s">
        <v>104</v>
      </c>
      <c r="E48" s="17"/>
      <c r="F48" s="16"/>
      <c r="G48" s="14">
        <v>63</v>
      </c>
    </row>
    <row r="49" spans="1:7" ht="62.4">
      <c r="A49" s="41" t="s">
        <v>105</v>
      </c>
      <c r="B49" s="10">
        <v>234</v>
      </c>
      <c r="C49" s="42" t="s">
        <v>102</v>
      </c>
      <c r="D49" s="42" t="s">
        <v>104</v>
      </c>
      <c r="E49" s="20">
        <v>20000500000</v>
      </c>
      <c r="F49" s="16"/>
      <c r="G49" s="14">
        <v>63</v>
      </c>
    </row>
    <row r="50" spans="1:7" ht="62.4">
      <c r="A50" s="43" t="s">
        <v>106</v>
      </c>
      <c r="B50" s="10">
        <v>234</v>
      </c>
      <c r="C50" s="16" t="s">
        <v>102</v>
      </c>
      <c r="D50" s="16" t="s">
        <v>104</v>
      </c>
      <c r="E50" s="17">
        <v>2000051180</v>
      </c>
      <c r="F50" s="16"/>
      <c r="G50" s="14">
        <v>63</v>
      </c>
    </row>
    <row r="51" spans="1:7" ht="140.4">
      <c r="A51" s="13" t="s">
        <v>64</v>
      </c>
      <c r="B51" s="10">
        <v>234</v>
      </c>
      <c r="C51" s="16" t="s">
        <v>102</v>
      </c>
      <c r="D51" s="16" t="s">
        <v>104</v>
      </c>
      <c r="E51" s="17">
        <v>2000051180</v>
      </c>
      <c r="F51" s="11" t="s">
        <v>65</v>
      </c>
      <c r="G51" s="14">
        <v>54.6</v>
      </c>
    </row>
    <row r="52" spans="1:7" ht="46.8">
      <c r="A52" s="13" t="s">
        <v>66</v>
      </c>
      <c r="B52" s="10">
        <v>234</v>
      </c>
      <c r="C52" s="16" t="s">
        <v>102</v>
      </c>
      <c r="D52" s="16" t="s">
        <v>104</v>
      </c>
      <c r="E52" s="17">
        <v>2000051180</v>
      </c>
      <c r="F52" s="11" t="s">
        <v>67</v>
      </c>
      <c r="G52" s="14">
        <v>54.6</v>
      </c>
    </row>
    <row r="53" spans="1:7" ht="46.8">
      <c r="A53" s="9" t="s">
        <v>70</v>
      </c>
      <c r="B53" s="10">
        <v>234</v>
      </c>
      <c r="C53" s="16" t="s">
        <v>102</v>
      </c>
      <c r="D53" s="16" t="s">
        <v>104</v>
      </c>
      <c r="E53" s="17">
        <v>2000051180</v>
      </c>
      <c r="F53" s="11" t="s">
        <v>71</v>
      </c>
      <c r="G53" s="14">
        <v>8.4</v>
      </c>
    </row>
    <row r="54" spans="1:7" ht="62.4">
      <c r="A54" s="9" t="s">
        <v>72</v>
      </c>
      <c r="B54" s="10">
        <v>234</v>
      </c>
      <c r="C54" s="16" t="s">
        <v>102</v>
      </c>
      <c r="D54" s="16" t="s">
        <v>104</v>
      </c>
      <c r="E54" s="17">
        <v>2000051180</v>
      </c>
      <c r="F54" s="11" t="s">
        <v>73</v>
      </c>
      <c r="G54" s="14">
        <v>8.4</v>
      </c>
    </row>
    <row r="55" spans="1:7" ht="15.6">
      <c r="A55" s="5" t="s">
        <v>107</v>
      </c>
      <c r="B55" s="10">
        <v>234</v>
      </c>
      <c r="C55" s="7" t="s">
        <v>57</v>
      </c>
      <c r="D55" s="7" t="s">
        <v>55</v>
      </c>
      <c r="E55" s="7"/>
      <c r="F55" s="7"/>
      <c r="G55" s="37">
        <v>80</v>
      </c>
    </row>
    <row r="56" spans="1:7" ht="31.2">
      <c r="A56" s="9" t="s">
        <v>108</v>
      </c>
      <c r="B56" s="10">
        <v>234</v>
      </c>
      <c r="C56" s="11" t="s">
        <v>57</v>
      </c>
      <c r="D56" s="11" t="s">
        <v>109</v>
      </c>
      <c r="E56" s="11"/>
      <c r="F56" s="11"/>
      <c r="G56" s="14">
        <v>80</v>
      </c>
    </row>
    <row r="57" spans="1:7" ht="15.6">
      <c r="A57" s="9" t="s">
        <v>110</v>
      </c>
      <c r="B57" s="10">
        <v>234</v>
      </c>
      <c r="C57" s="11" t="s">
        <v>57</v>
      </c>
      <c r="D57" s="11" t="s">
        <v>109</v>
      </c>
      <c r="E57" s="11" t="s">
        <v>111</v>
      </c>
      <c r="F57" s="11"/>
      <c r="G57" s="14">
        <v>80</v>
      </c>
    </row>
    <row r="58" spans="1:7" ht="78">
      <c r="A58" s="9" t="s">
        <v>112</v>
      </c>
      <c r="B58" s="10">
        <v>234</v>
      </c>
      <c r="C58" s="11" t="s">
        <v>57</v>
      </c>
      <c r="D58" s="11" t="s">
        <v>109</v>
      </c>
      <c r="E58" s="11" t="s">
        <v>113</v>
      </c>
      <c r="F58" s="11"/>
      <c r="G58" s="14">
        <v>80</v>
      </c>
    </row>
    <row r="59" spans="1:7" ht="46.8">
      <c r="A59" s="9" t="s">
        <v>70</v>
      </c>
      <c r="B59" s="10">
        <v>234</v>
      </c>
      <c r="C59" s="11" t="s">
        <v>57</v>
      </c>
      <c r="D59" s="11" t="s">
        <v>109</v>
      </c>
      <c r="E59" s="11" t="s">
        <v>113</v>
      </c>
      <c r="F59" s="11" t="s">
        <v>71</v>
      </c>
      <c r="G59" s="14">
        <v>80</v>
      </c>
    </row>
    <row r="60" spans="1:7" ht="62.4">
      <c r="A60" s="9" t="s">
        <v>72</v>
      </c>
      <c r="B60" s="10">
        <v>234</v>
      </c>
      <c r="C60" s="11" t="s">
        <v>57</v>
      </c>
      <c r="D60" s="11" t="s">
        <v>109</v>
      </c>
      <c r="E60" s="11" t="s">
        <v>113</v>
      </c>
      <c r="F60" s="11" t="s">
        <v>73</v>
      </c>
      <c r="G60" s="14">
        <v>80</v>
      </c>
    </row>
    <row r="61" spans="1:7" ht="31.2">
      <c r="A61" s="46" t="s">
        <v>114</v>
      </c>
      <c r="B61" s="17">
        <v>234</v>
      </c>
      <c r="C61" s="47" t="s">
        <v>115</v>
      </c>
      <c r="D61" s="47" t="s">
        <v>55</v>
      </c>
      <c r="E61" s="47"/>
      <c r="F61" s="47"/>
      <c r="G61" s="48">
        <f>SUM(G64+G67+G71)</f>
        <v>148</v>
      </c>
    </row>
    <row r="62" spans="1:7" ht="15.6">
      <c r="A62" s="9" t="s">
        <v>116</v>
      </c>
      <c r="B62" s="10">
        <v>234</v>
      </c>
      <c r="C62" s="11" t="s">
        <v>115</v>
      </c>
      <c r="D62" s="11" t="s">
        <v>104</v>
      </c>
      <c r="E62" s="11"/>
      <c r="F62" s="11"/>
      <c r="G62" s="14">
        <v>148</v>
      </c>
    </row>
    <row r="63" spans="1:7" ht="15.6">
      <c r="A63" s="9" t="s">
        <v>116</v>
      </c>
      <c r="B63" s="10">
        <v>234</v>
      </c>
      <c r="C63" s="11" t="s">
        <v>115</v>
      </c>
      <c r="D63" s="11" t="s">
        <v>104</v>
      </c>
      <c r="E63" s="11" t="s">
        <v>117</v>
      </c>
      <c r="F63" s="11"/>
      <c r="G63" s="14">
        <v>139.6</v>
      </c>
    </row>
    <row r="64" spans="1:7" ht="15.6">
      <c r="A64" s="9" t="s">
        <v>118</v>
      </c>
      <c r="B64" s="10">
        <v>234</v>
      </c>
      <c r="C64" s="11" t="s">
        <v>115</v>
      </c>
      <c r="D64" s="11" t="s">
        <v>104</v>
      </c>
      <c r="E64" s="11" t="s">
        <v>119</v>
      </c>
      <c r="F64" s="11"/>
      <c r="G64" s="14">
        <v>126</v>
      </c>
    </row>
    <row r="65" spans="1:7" ht="46.8">
      <c r="A65" s="9" t="s">
        <v>70</v>
      </c>
      <c r="B65" s="10">
        <v>234</v>
      </c>
      <c r="C65" s="11" t="s">
        <v>115</v>
      </c>
      <c r="D65" s="11" t="s">
        <v>104</v>
      </c>
      <c r="E65" s="11" t="s">
        <v>119</v>
      </c>
      <c r="F65" s="11" t="s">
        <v>71</v>
      </c>
      <c r="G65" s="14">
        <v>126</v>
      </c>
    </row>
    <row r="66" spans="1:7" ht="62.4">
      <c r="A66" s="9" t="s">
        <v>72</v>
      </c>
      <c r="B66" s="10">
        <v>234</v>
      </c>
      <c r="C66" s="11" t="s">
        <v>115</v>
      </c>
      <c r="D66" s="11" t="s">
        <v>104</v>
      </c>
      <c r="E66" s="11" t="s">
        <v>119</v>
      </c>
      <c r="F66" s="11" t="s">
        <v>73</v>
      </c>
      <c r="G66" s="14">
        <v>126</v>
      </c>
    </row>
    <row r="67" spans="1:7" ht="46.8">
      <c r="A67" s="9" t="s">
        <v>120</v>
      </c>
      <c r="B67" s="10">
        <v>234</v>
      </c>
      <c r="C67" s="11" t="s">
        <v>115</v>
      </c>
      <c r="D67" s="11" t="s">
        <v>104</v>
      </c>
      <c r="E67" s="11" t="s">
        <v>121</v>
      </c>
      <c r="F67" s="11"/>
      <c r="G67" s="14">
        <v>13.7</v>
      </c>
    </row>
    <row r="68" spans="1:7" ht="46.8">
      <c r="A68" s="9" t="s">
        <v>70</v>
      </c>
      <c r="B68" s="10">
        <v>234</v>
      </c>
      <c r="C68" s="11" t="s">
        <v>115</v>
      </c>
      <c r="D68" s="11" t="s">
        <v>104</v>
      </c>
      <c r="E68" s="11" t="s">
        <v>121</v>
      </c>
      <c r="F68" s="11" t="s">
        <v>71</v>
      </c>
      <c r="G68" s="14">
        <v>13.7</v>
      </c>
    </row>
    <row r="69" spans="1:7" ht="62.4">
      <c r="A69" s="31" t="s">
        <v>72</v>
      </c>
      <c r="B69" s="10">
        <v>234</v>
      </c>
      <c r="C69" s="32" t="s">
        <v>115</v>
      </c>
      <c r="D69" s="32" t="s">
        <v>104</v>
      </c>
      <c r="E69" s="32" t="s">
        <v>121</v>
      </c>
      <c r="F69" s="32" t="s">
        <v>73</v>
      </c>
      <c r="G69" s="44">
        <v>13.7</v>
      </c>
    </row>
    <row r="70" spans="1:7" ht="31.2">
      <c r="A70" s="33" t="s">
        <v>122</v>
      </c>
      <c r="B70" s="10">
        <v>234</v>
      </c>
      <c r="C70" s="32" t="s">
        <v>115</v>
      </c>
      <c r="D70" s="32" t="s">
        <v>104</v>
      </c>
      <c r="E70" s="49">
        <v>6000000000</v>
      </c>
      <c r="F70" s="50"/>
      <c r="G70" s="65">
        <v>8.3000000000000007</v>
      </c>
    </row>
    <row r="71" spans="1:7" ht="69.75" customHeight="1">
      <c r="A71" s="45" t="s">
        <v>146</v>
      </c>
      <c r="B71" s="10">
        <v>234</v>
      </c>
      <c r="C71" s="32" t="s">
        <v>115</v>
      </c>
      <c r="D71" s="32" t="s">
        <v>104</v>
      </c>
      <c r="E71" s="49" t="s">
        <v>123</v>
      </c>
      <c r="F71" s="50"/>
      <c r="G71" s="65">
        <v>8.3000000000000007</v>
      </c>
    </row>
    <row r="72" spans="1:7" ht="62.4">
      <c r="A72" s="45" t="s">
        <v>124</v>
      </c>
      <c r="B72" s="10">
        <v>234</v>
      </c>
      <c r="C72" s="32" t="s">
        <v>115</v>
      </c>
      <c r="D72" s="32" t="s">
        <v>104</v>
      </c>
      <c r="E72" s="49" t="s">
        <v>125</v>
      </c>
      <c r="F72" s="50"/>
      <c r="G72" s="65">
        <v>8.3000000000000007</v>
      </c>
    </row>
    <row r="73" spans="1:7" ht="46.8">
      <c r="A73" s="33" t="s">
        <v>99</v>
      </c>
      <c r="B73" s="10">
        <v>234</v>
      </c>
      <c r="C73" s="32" t="s">
        <v>115</v>
      </c>
      <c r="D73" s="32" t="s">
        <v>104</v>
      </c>
      <c r="E73" s="49" t="s">
        <v>125</v>
      </c>
      <c r="F73" s="51">
        <v>200</v>
      </c>
      <c r="G73" s="65">
        <v>8.3000000000000007</v>
      </c>
    </row>
    <row r="74" spans="1:7" ht="62.4">
      <c r="A74" s="52" t="s">
        <v>100</v>
      </c>
      <c r="B74" s="10">
        <v>234</v>
      </c>
      <c r="C74" s="32" t="s">
        <v>115</v>
      </c>
      <c r="D74" s="32" t="s">
        <v>104</v>
      </c>
      <c r="E74" s="49" t="s">
        <v>125</v>
      </c>
      <c r="F74" s="51">
        <v>240</v>
      </c>
      <c r="G74" s="65">
        <v>8.3000000000000007</v>
      </c>
    </row>
    <row r="75" spans="1:7" ht="15.6">
      <c r="A75" s="53" t="s">
        <v>126</v>
      </c>
      <c r="B75" s="10">
        <v>234</v>
      </c>
      <c r="C75" s="7" t="s">
        <v>127</v>
      </c>
      <c r="D75" s="7" t="s">
        <v>55</v>
      </c>
      <c r="E75" s="7"/>
      <c r="F75" s="7"/>
      <c r="G75" s="37">
        <v>541</v>
      </c>
    </row>
    <row r="76" spans="1:7" ht="15.6">
      <c r="A76" s="33" t="s">
        <v>128</v>
      </c>
      <c r="B76" s="10">
        <v>234</v>
      </c>
      <c r="C76" s="11" t="s">
        <v>127</v>
      </c>
      <c r="D76" s="11" t="s">
        <v>54</v>
      </c>
      <c r="E76" s="11"/>
      <c r="F76" s="11"/>
      <c r="G76" s="14">
        <v>541</v>
      </c>
    </row>
    <row r="77" spans="1:7" ht="46.8">
      <c r="A77" s="54" t="s">
        <v>129</v>
      </c>
      <c r="B77" s="10">
        <v>234</v>
      </c>
      <c r="C77" s="11" t="s">
        <v>127</v>
      </c>
      <c r="D77" s="11" t="s">
        <v>54</v>
      </c>
      <c r="E77" s="11" t="s">
        <v>130</v>
      </c>
      <c r="F77" s="11"/>
      <c r="G77" s="14">
        <v>541</v>
      </c>
    </row>
    <row r="78" spans="1:7" ht="124.8">
      <c r="A78" s="19" t="s">
        <v>86</v>
      </c>
      <c r="B78" s="10">
        <v>234</v>
      </c>
      <c r="C78" s="55" t="s">
        <v>127</v>
      </c>
      <c r="D78" s="55" t="s">
        <v>54</v>
      </c>
      <c r="E78" s="39">
        <v>2000006000</v>
      </c>
      <c r="F78" s="11"/>
      <c r="G78" s="14">
        <v>541</v>
      </c>
    </row>
    <row r="79" spans="1:7" ht="187.2">
      <c r="A79" s="54" t="s">
        <v>131</v>
      </c>
      <c r="B79" s="10">
        <v>234</v>
      </c>
      <c r="C79" s="11" t="s">
        <v>127</v>
      </c>
      <c r="D79" s="11" t="s">
        <v>54</v>
      </c>
      <c r="E79" s="10">
        <v>2000006030</v>
      </c>
      <c r="F79" s="11" t="s">
        <v>92</v>
      </c>
      <c r="G79" s="14">
        <v>541</v>
      </c>
    </row>
    <row r="80" spans="1:7" ht="31.2">
      <c r="A80" s="33" t="s">
        <v>88</v>
      </c>
      <c r="B80" s="10">
        <v>234</v>
      </c>
      <c r="C80" s="11" t="s">
        <v>127</v>
      </c>
      <c r="D80" s="11" t="s">
        <v>54</v>
      </c>
      <c r="E80" s="10">
        <v>2000006030</v>
      </c>
      <c r="F80" s="11" t="s">
        <v>132</v>
      </c>
      <c r="G80" s="14">
        <v>541</v>
      </c>
    </row>
    <row r="81" spans="1:7" ht="15.6">
      <c r="A81" s="56" t="s">
        <v>133</v>
      </c>
      <c r="B81" s="10">
        <v>234</v>
      </c>
      <c r="C81" s="7" t="s">
        <v>134</v>
      </c>
      <c r="D81" s="7" t="s">
        <v>55</v>
      </c>
      <c r="E81" s="7"/>
      <c r="F81" s="7"/>
      <c r="G81" s="37">
        <v>54.5</v>
      </c>
    </row>
    <row r="82" spans="1:7" ht="15.6">
      <c r="A82" s="18" t="s">
        <v>135</v>
      </c>
      <c r="B82" s="10">
        <v>234</v>
      </c>
      <c r="C82" s="11" t="s">
        <v>134</v>
      </c>
      <c r="D82" s="11" t="s">
        <v>54</v>
      </c>
      <c r="E82" s="11"/>
      <c r="F82" s="11"/>
      <c r="G82" s="14">
        <v>54.5</v>
      </c>
    </row>
    <row r="83" spans="1:7" ht="46.8">
      <c r="A83" s="9" t="s">
        <v>136</v>
      </c>
      <c r="B83" s="10">
        <v>234</v>
      </c>
      <c r="C83" s="11" t="s">
        <v>134</v>
      </c>
      <c r="D83" s="11" t="s">
        <v>54</v>
      </c>
      <c r="E83" s="11" t="s">
        <v>137</v>
      </c>
      <c r="F83" s="11"/>
      <c r="G83" s="14">
        <v>54.5</v>
      </c>
    </row>
    <row r="84" spans="1:7" ht="33" customHeight="1">
      <c r="A84" s="113" t="s">
        <v>138</v>
      </c>
      <c r="B84" s="116">
        <v>234</v>
      </c>
      <c r="C84" s="115" t="s">
        <v>134</v>
      </c>
      <c r="D84" s="115" t="s">
        <v>54</v>
      </c>
      <c r="E84" s="115" t="s">
        <v>139</v>
      </c>
      <c r="F84" s="115"/>
      <c r="G84" s="14">
        <v>54.5</v>
      </c>
    </row>
    <row r="85" spans="1:7" ht="15" hidden="1" customHeight="1">
      <c r="A85" s="114"/>
      <c r="B85" s="117"/>
      <c r="C85" s="115"/>
      <c r="D85" s="115"/>
      <c r="E85" s="115"/>
      <c r="F85" s="115"/>
      <c r="G85" s="14">
        <v>54.5</v>
      </c>
    </row>
    <row r="86" spans="1:7" ht="31.2">
      <c r="A86" s="13" t="s">
        <v>140</v>
      </c>
      <c r="B86" s="10">
        <v>234</v>
      </c>
      <c r="C86" s="11" t="s">
        <v>134</v>
      </c>
      <c r="D86" s="11" t="s">
        <v>54</v>
      </c>
      <c r="E86" s="11" t="s">
        <v>139</v>
      </c>
      <c r="F86" s="11" t="s">
        <v>141</v>
      </c>
      <c r="G86" s="14">
        <v>54.5</v>
      </c>
    </row>
    <row r="87" spans="1:7" ht="46.8">
      <c r="A87" s="13" t="s">
        <v>142</v>
      </c>
      <c r="B87" s="10">
        <v>234</v>
      </c>
      <c r="C87" s="11" t="s">
        <v>134</v>
      </c>
      <c r="D87" s="11" t="s">
        <v>54</v>
      </c>
      <c r="E87" s="11" t="s">
        <v>139</v>
      </c>
      <c r="F87" s="11" t="s">
        <v>143</v>
      </c>
      <c r="G87" s="14">
        <v>54.5</v>
      </c>
    </row>
    <row r="88" spans="1:7" ht="15.6">
      <c r="A88" s="5" t="s">
        <v>144</v>
      </c>
      <c r="B88" s="58"/>
      <c r="C88" s="58"/>
      <c r="D88" s="58"/>
      <c r="E88" s="58"/>
      <c r="F88" s="58"/>
      <c r="G88" s="59">
        <f>SUM(G13+G47+G55+G61+G75+G81)</f>
        <v>2941.3</v>
      </c>
    </row>
  </sheetData>
  <mergeCells count="23">
    <mergeCell ref="F39:F40"/>
    <mergeCell ref="G39:G40"/>
    <mergeCell ref="A84:A85"/>
    <mergeCell ref="C84:C85"/>
    <mergeCell ref="D84:D85"/>
    <mergeCell ref="E84:E85"/>
    <mergeCell ref="F84:F85"/>
    <mergeCell ref="B84:B85"/>
    <mergeCell ref="A39:A40"/>
    <mergeCell ref="B39:B40"/>
    <mergeCell ref="C39:C40"/>
    <mergeCell ref="D39:D40"/>
    <mergeCell ref="E39:E40"/>
    <mergeCell ref="H2:L2"/>
    <mergeCell ref="A8:F8"/>
    <mergeCell ref="A10:A11"/>
    <mergeCell ref="B10:B11"/>
    <mergeCell ref="C10:C11"/>
    <mergeCell ref="D10:D11"/>
    <mergeCell ref="E10:E11"/>
    <mergeCell ref="F10:F11"/>
    <mergeCell ref="G10:G11"/>
    <mergeCell ref="A3:G3"/>
  </mergeCells>
  <pageMargins left="0.7" right="0.7" top="0.75" bottom="0.75" header="0.3" footer="0.3"/>
  <pageSetup paperSize="9" scale="47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gostr34102001-gostr3411"/>
    <Reference URI="#idPackageObject" Type="http://www.w3.org/2000/09/xmldsig#Object">
      <DigestMethod Algorithm="http://www.w3.org/2001/04/xmldsig-more#gostr3411"/>
      <DigestValue>SoHajdSM2Gx3upQBjlA2L0w+2fMhmBuJGfIh1A5+uGU=</DigestValue>
    </Reference>
    <Reference URI="#idOfficeObject" Type="http://www.w3.org/2000/09/xmldsig#Object">
      <DigestMethod Algorithm="http://www.w3.org/2001/04/xmldsig-more#gostr3411"/>
      <DigestValue>L7/PvRNLxn/T+0BDg+Vtd67eCXTpAIWaF1r73UDf2D8=</DigestValue>
    </Reference>
  </SignedInfo>
  <SignatureValue>
    LSCmtTQiwx6fnwm+6mOGv6sTlTOSBCYiSgOHKHztL0RkY/42P1xbQg+1QD3wsJsHOYUi/Jco
    Wx8zTZpTuU/TFQ==
  </SignatureValue>
  <KeyInfo>
    <X509Data>
      <X509Certificate>
          MIIIsTCCCGCgAwIBAgIKH40ssAAAAAAtSTAIBgYqhQMCAgMwggFFMRgwFgYFKoUDZAESDTEw
          MzY0MDU0MTQzMzAxGjAYBggqhQMDgQMBARIMMDA2NDU0MDY2NDM3MS0wKwYDVQQJDCTQkdC+
          0LvRjNGI0LDRjyDQodCw0LTQvtCy0LDRjyDQtC4yMzkxGzAZBgkqhkiG9w0BCQEWDGluZm9A
          cGFyYy5ydTELMAkGA1UEBhMCUlUxMTAvBgNVBAgMKDY0INCh0LDRgNCw0YLQvtCy0YHQutCw
          0Y8g0L7QsdC70LDRgdGC0YwxFzAVBgNVBAcMDtCh0LDRgNCw0YLQvtCyMSUwIwYDVQQKDBzQ
          ntCe0J4g0KDQn9CmINCf0LDRgNGC0L3QtdGAMTAwLgYDVQQLDCfQo9C00L7RgdGC0L7QstC1
          0YDRj9GO0YnQuNC5INGG0LXQvdGC0YAxDzANBgNVBAMTBlJQQzRDQTAeFw0xNjEwMjYwODA1
          MDBaFw0xNzEwMjYwODE1MDBaMIIBuTEKMAgGA1UECwwBMDEmMCQGA1UECgwd0KHQvtCy0LXR
          giDQtNC10L/Rg9GC0LDRgtC+0LIxKzApBgNVBAwMItCT0LvQsNCy0LAg0J/RgNGD0LTQvtCy
          0L7Qs9C+INCc0J4xEDAOBgkqhkiG9w0BCQEWATAxGDAWBgUqhQNkARINMTA1NjQwNDYwOTgy
          MTEWMBQGBSqFA2QDEgswNTQxNTM4MDAzNDEaMBgGCCqFAwOBAwEBEgwwMDY0MTI5MDQwODQx
          IzAhBgNVBAkMGtCf0LjQvtC90LXRgNGB0LrQsNGPINC0LjE0MSgwJgYDVQQHDB/Qv9C+0YHQ
          tdC70L7QuiDQn9GA0YPQtNC+0LLQvtC5MTEwLwYDVQQIDCg2NCDQodCw0YDQsNGC0L7QstGB
          0LrQsNGPINC+0LHQu9Cw0YHRgtGMMQswCQYDVQQGEwJSVTEkMCIGA1UEKgwb0JjRgNC40L3Q
          sCDQn9C10YLRgNC+0LLQvdCwMRkwFwYDVQQEDBDQndCw0LfQsNGA0L7QstCwMSYwJAYDVQQD
          DB3QodC+0LLQtdGCINC00LXQv9GD0YLQsNGC0L7QsjBjMBwGBiqFAwICEzASBgcqhQMCAiQA
          BgcqhQMCAh4BA0MABECwPd17sCOsSYyZ45aUHdxVbBRhk+hGItTgxDr0FMEkLQOecrvi+cvK
          IVxUaabnkecXZZ4SHTSDptDuEA1xVkuro4IEtjCCBLIwDgYDVR0PAQH/BAQDAgTwMCYGA1Ud
          JQQfMB0GCCsGAQUFBwMCBggrBgEFBQcDBAYHKoUDAgIiBjATBgNVHSAEDDAKMAgGBiqFA2Rx
          ATAdBgNVHQ4EFgQUqX6xSNPBiB+oFlkpEXddLPLhfAAwggGGBgNVHSMEggF9MIIBeYAUYE2h
          +y6Y664ccJQD2zraWFUjfCGhggFNpIIBSTCCAUUxGDAWBgUqhQNkARINMTAzNjQwNTQxNDMz
          MDEaMBgGCCqFAwOBAwEBEgwwMDY0NTQwNjY0MzcxLTArBgNVBAkMJNCR0L7Qu9GM0YjQsNGP
          INCh0LDQtNC+0LLQsNGPINC0LjIzOTEbMBkGCSqGSIb3DQEJARYMaW5mb0BwYXJjLnJ1MQsw
          CQYDVQQGEwJSVTExMC8GA1UECAwoNjQg0KHQsNGA0LDRgtC+0LLRgdC60LDRjyDQvtCx0LvQ
          sNGB0YLRjDEXMBUGA1UEBwwO0KHQsNGA0LDRgtC+0LIxJTAjBgNVBAoMHNCe0J7QniDQoNCf
          0KYg0J/QsNGA0YLQvdC10YAxMDAuBgNVBAsMJ9Cj0LTQvtGB0YLQvtCy0LXRgNGP0Y7RidC4
          0Lkg0YbQtdC90YLRgDEPMA0GA1UEAxMGUlBDNENBghB9cq9GoH7CpUOurR9wRZPAMGsGA1Ud
          HwRkMGIwLKAqoCiGJmh0dHA6Ly9wYXJjLnJ1L2Rvd25sb2FkL2NkcDQvY2VydDAuY3JsMDKg
          MKAuhixodHRwOi8vcnBjcGFydG5lci5ydS9kb3dubG9hZC9jZHA0L2NlcnQwLmNybDCBsgYI
          KwYBBQUHAQEEgaUwgaIwMAYIKwYBBQUHMAGGJGh0dHA6Ly9vY3NwNC5wYXJjLnJ1L3JwYzRj
          YS9vY3NwLnNyZjAzBggrBgEFBQcwAoYnaHR0cDovL3BhcmMucnUvZG93bmxvYWQvY2RwNC9y
          cGM0Y2EuY3J0MDkGCCsGAQUFBzAChi1odHRwOi8vcnBjcGFydG5lci5ydS9kb3dubG9hZC9j
          ZHA0L3JwYzRjYS5jcnQwKwYDVR0QBCQwIoAPMjAxNjEwMjYwODA1MDBagQ8yMDE3MTAyNjA4
          MDUwMFowNAYFKoUDZG8EKwwp0JrRgNC40L/RgtC+0J/RgNC+IENTUCAo0LLQtdGA0YHQuNGP
          IDMuOSkwggEzBgUqhQNkcASCASgwggEkDCsi0JrRgNC40L/RgtC+0J/RgNC+IENTUCIgKNCy
          0LXRgNGB0LjRjyAzLjYpDFMi0KPQtNC+0YHRgtC+0LLQtdGA0Y/RjtGJ0LjQuSDRhtC10L3R
          gtGAICLQmtGA0LjQv9GC0L7Qn9GA0L4g0KPQpiIg0LLQtdGA0YHQuNC4IDEuNQxP0KHQtdGA
          0YLQuNGE0LjQutCw0YIg0YHQvtC+0YLQstC10YLRgdGC0LLQuNGPIOKEliDQodCkLzEyNC0y
          NzM4INC+0YIgMDEuMDcuMjAxNQxP0KHQtdGA0YLQuNGE0LjQutCw0YIg0YHQvtC+0YLQstC1
          0YLRgdGC0LLQuNGPIOKEliDQodCkLzEyOC0yMzUxINC+0YIgMTUuMDQuMjAxNDAIBgYqhQMC
          AgMDQQCkDwraiL1N/9dGuFg1RP9JTzRDdKJNjaMdo/fGszYOOczy2xgJlJrPhnp6t3diREyK
          kkea9goVtNqRDu0GHmeD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62w82fwX3xa+GtTBZI86lehFor4=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HP7l3/WMTtUG+a8VbmBQDgnmuPg=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9Ipgy51nFIpTxaEDom9tQPAcu8A=</DigestValue>
      </Reference>
      <Reference URI="/xl/sharedStrings.xml?ContentType=application/vnd.openxmlformats-officedocument.spreadsheetml.sharedStrings+xml">
        <DigestMethod Algorithm="http://www.w3.org/2000/09/xmldsig#sha1"/>
        <DigestValue>uzVf/xjeMqORGnNZhBkJCqKeR9E=</DigestValue>
      </Reference>
      <Reference URI="/xl/styles.xml?ContentType=application/vnd.openxmlformats-officedocument.spreadsheetml.styles+xml">
        <DigestMethod Algorithm="http://www.w3.org/2000/09/xmldsig#sha1"/>
        <DigestValue>6NZKMtMheANrogKZTZh0dGaulXY=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Kf1KzxJh6mc11/c0PL8nhz/jxLs=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B/FhiegTcN0MF7hVink99twOs48=</DigestValue>
      </Reference>
      <Reference URI="/xl/worksheets/sheet2.xml?ContentType=application/vnd.openxmlformats-officedocument.spreadsheetml.worksheet+xml">
        <DigestMethod Algorithm="http://www.w3.org/2000/09/xmldsig#sha1"/>
        <DigestValue>v8OMYlUdWNYtZlO0yG15Z0B0G18=</DigestValue>
      </Reference>
      <Reference URI="/xl/worksheets/sheet3.xml?ContentType=application/vnd.openxmlformats-officedocument.spreadsheetml.worksheet+xml">
        <DigestMethod Algorithm="http://www.w3.org/2000/09/xmldsig#sha1"/>
        <DigestValue>IapxwlRWAGYJSViBneCDD4/MSYg=</DigestValue>
      </Reference>
    </Manifest>
    <SignatureProperties>
      <SignatureProperty Id="idSignatureTime" Target="#idPackageSignature">
        <mdssi:SignatureTime>
          <mdssi:Format>YYYY-MM-DDThh:mm:ssTZD</mdssi:Format>
          <mdssi:Value>2017-06-30T06:36:33Z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5.1</WindowsVersion>
          <OfficeVersion>12.0</OfficeVersion>
          <ApplicationVersion>12.0</ApplicationVersion>
          <Monitors>1</Monitors>
          <HorizontalResolution>1280</HorizontalResolution>
          <VerticalResolution>960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Admin-1</cp:lastModifiedBy>
  <cp:lastPrinted>2013-06-13T10:17:30Z</cp:lastPrinted>
  <dcterms:created xsi:type="dcterms:W3CDTF">2013-05-20T13:22:39Z</dcterms:created>
  <dcterms:modified xsi:type="dcterms:W3CDTF">2017-06-07T06:36:25Z</dcterms:modified>
</cp:coreProperties>
</file>