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1" i="3"/>
  <c r="G72" s="1"/>
  <c r="G37"/>
  <c r="G21"/>
  <c r="G17" s="1"/>
  <c r="G16" s="1"/>
  <c r="G15" s="1"/>
  <c r="G14" s="1"/>
  <c r="G110" s="1"/>
  <c r="I14" i="1" l="1"/>
  <c r="I10"/>
  <c r="I9" s="1"/>
  <c r="I17"/>
  <c r="I23"/>
</calcChain>
</file>

<file path=xl/sharedStrings.xml><?xml version="1.0" encoding="utf-8"?>
<sst xmlns="http://schemas.openxmlformats.org/spreadsheetml/2006/main" count="420" uniqueCount="164">
  <si>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</si>
  <si>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</si>
  <si>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</si>
  <si>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</si>
  <si>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</si>
  <si>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</si>
  <si>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</si>
  <si>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</si>
  <si>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</si>
  <si>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</si>
  <si>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</si>
  <si>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</si>
  <si>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</si>
  <si>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</si>
  <si>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</si>
  <si>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</si>
  <si>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</si>
  <si>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</si>
  <si>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</si>
  <si>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</si>
  <si>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</si>
  <si>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</si>
  <si>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</si>
  <si>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</si>
  <si>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</si>
  <si>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</si>
  <si>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</si>
  <si>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</si>
  <si>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</si>
  <si>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</si>
  <si>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</si>
  <si>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</si>
  <si>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</si>
  <si>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</si>
  <si>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</si>
  <si>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</si>
  <si>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</si>
  <si>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</si>
  <si>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</si>
  <si>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</si>
  <si>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</si>
  <si>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</si>
  <si>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</si>
  <si>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</si>
  <si>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Другие общегосударственные вопросы</t>
  </si>
  <si>
    <t>Жилищно-коммунальное хозяйство</t>
  </si>
  <si>
    <t xml:space="preserve"> ИТОГО РАСХОДОВ</t>
  </si>
  <si>
    <t>05</t>
  </si>
  <si>
    <t>00</t>
  </si>
  <si>
    <t>01</t>
  </si>
  <si>
    <t>02</t>
  </si>
  <si>
    <t>04</t>
  </si>
  <si>
    <t>03</t>
  </si>
  <si>
    <t>Благоустройство</t>
  </si>
  <si>
    <t>Подраздел</t>
  </si>
  <si>
    <t>Приложение 4</t>
  </si>
  <si>
    <t>Общегосударственные вопросы</t>
  </si>
  <si>
    <t>13</t>
  </si>
  <si>
    <t>Национальная оборона</t>
  </si>
  <si>
    <t>Уплата налога на имущество организаций и транспортного налога</t>
  </si>
  <si>
    <t>Выполнение функций органами местного самоуправления</t>
  </si>
  <si>
    <t>Межбюджетные трансферты</t>
  </si>
  <si>
    <t>Иные межбюджетные трансферты</t>
  </si>
  <si>
    <t>Мобилизационная и вневойсковая подготовка</t>
  </si>
  <si>
    <t>Национальная экономика</t>
  </si>
  <si>
    <t xml:space="preserve"> Уличное освещение</t>
  </si>
  <si>
    <t>Прочие мероприятия по благоустройству городских округов и поселений</t>
  </si>
  <si>
    <t>Социальная политика</t>
  </si>
  <si>
    <t>10</t>
  </si>
  <si>
    <t>Пенсионное обеспечение</t>
  </si>
  <si>
    <t>4900000</t>
  </si>
  <si>
    <t>Раздел</t>
  </si>
  <si>
    <t>Целевая статья</t>
  </si>
  <si>
    <t>Вид расхода</t>
  </si>
  <si>
    <t>сумма тыс.руб.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</si>
  <si>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</si>
  <si>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</si>
  <si>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</si>
  <si>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</si>
  <si>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</si>
  <si>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</si>
  <si>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</si>
  <si>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</si>
  <si>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</si>
  <si>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</si>
  <si>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2130220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</si>
  <si>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</si>
  <si>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</si>
  <si>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</si>
  <si>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</si>
  <si>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</si>
  <si>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</si>
  <si>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</si>
  <si>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Иные бюджетные ассигнования</t>
  </si>
  <si>
    <t>800</t>
  </si>
  <si>
    <t>Уплата налогов, сборов и иных платежей</t>
  </si>
  <si>
    <t>850</t>
  </si>
  <si>
    <t>Межбюджетные трансферты, передаваемые бюджетам муниципальных районов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</si>
  <si>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</si>
  <si>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</si>
  <si>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</si>
  <si>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</si>
  <si>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</si>
  <si>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</si>
  <si>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</si>
  <si>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</si>
  <si>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</si>
  <si>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</si>
  <si>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Реализация мероприятий по обеспечению санитарно-эпидемиологического благополучия населения</t>
  </si>
  <si>
    <t>6Ц00000</t>
  </si>
  <si>
    <t>6Ц0110Ц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</si>
  <si>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</si>
  <si>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</si>
  <si>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Осуществление первичного воинского учета на территории,где отсутствуют военные комиссариаты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</si>
  <si>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</si>
  <si>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</si>
  <si>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</si>
  <si>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</si>
  <si>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4900109</t>
  </si>
  <si>
    <t>2200000</t>
  </si>
  <si>
    <t>2200010</t>
  </si>
  <si>
    <t>2200050</t>
  </si>
  <si>
    <t>6Г00000</t>
  </si>
  <si>
    <t>6Г0110Г</t>
  </si>
  <si>
    <t>6Я00000</t>
  </si>
  <si>
    <t>6Я0110Я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</si>
  <si>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</si>
  <si>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</si>
  <si>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</si>
  <si>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</si>
  <si>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Социальная поддержка и социальное обслуживание граждан</t>
  </si>
  <si>
    <t>2300000</t>
  </si>
  <si>
    <t>2302001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</si>
  <si>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</si>
  <si>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</si>
  <si>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</si>
  <si>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</si>
  <si>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</si>
  <si>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11</t>
  </si>
  <si>
    <t>Массовый спорт</t>
  </si>
  <si>
    <t>Реализация мероприятий по организации и проведению спортивных мероприятий</t>
  </si>
  <si>
    <t>Распределение расходов бюджета администрации Прудового муниципального образования на 2015 год</t>
  </si>
  <si>
    <t>Уплата прочих налогов,сборов и иных платежей</t>
  </si>
  <si>
    <t>Реализация государственных функций, связанных с общегосударственным управлением</t>
  </si>
  <si>
    <t>2930000</t>
  </si>
  <si>
    <t>Членские взносы</t>
  </si>
  <si>
    <t>2930660</t>
  </si>
  <si>
    <t>Муниципальная программа "Отлов и стерилизация безнадзорных (бездомных) животных на территории Прудового муниципального образования на 2015 год"</t>
  </si>
  <si>
    <t>6100000</t>
  </si>
  <si>
    <t>Муниципальная программа "Предупреждение заболеваемости геморрагической лихорадкой с почечным синдромом населения Прудового  муниципального образования на 2015 год"</t>
  </si>
  <si>
    <t>Реализация мероприятий по предупреждению заболеваемости геморрагической лихорадкой</t>
  </si>
  <si>
    <t>Расходы за счет межбюджетных трансфертов</t>
  </si>
  <si>
    <t>МП «Инвентаризация и паспортизация системы водоснабжения села Переезд Прудового муниципального образования»</t>
  </si>
  <si>
    <t>Реализация мероприятий по инвентаризации и паспортизации системы водоснабжения села Переезд Прудового муниципального образования</t>
  </si>
  <si>
    <t>МП «Строительство детской игровой площадки в поселке Прудовой»</t>
  </si>
  <si>
    <t>6Щ00000</t>
  </si>
  <si>
    <t>Реализация мероприятий по строительству детской игровой площадки</t>
  </si>
  <si>
    <t>6Щ0110Щ</t>
  </si>
  <si>
    <t>Муниципальная программа  «Благоустройство памятника воинам погибшим в Великой Отечественной войне 1941-1945 годов на территории Прудового муниципального образования»</t>
  </si>
  <si>
    <t>Реализация мероприятий по благоустройству памятника воинам погибшим в Великой Отечественной войне 1941-1945 годов</t>
  </si>
  <si>
    <t>540</t>
  </si>
  <si>
    <t>Муниципальная программа «Развитие физкультуры и спорта в Прудовом муниципальном образовании на 2015 год»</t>
  </si>
  <si>
    <t>Доплаты к пенсии  муниципальным служащим</t>
  </si>
  <si>
    <t>к  решению Совета депутатов муниципального образования №  89   от  01.04.  2016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</si>
</sst>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1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wrapText="1"/>
    </xf>
    <xf numFmtId="165" fontId="18" fillId="0" borderId="10" xfId="0" applyNumberFormat="1" applyFont="1" applyBorder="1" applyAlignment="1">
      <alignment horizontal="right" vertical="center" wrapText="1"/>
    </xf>
    <xf numFmtId="0" fontId="25" fillId="0" borderId="10" xfId="0" applyFont="1" applyBorder="1" applyAlignment="1">
      <alignment vertical="top" wrapText="1"/>
    </xf>
    <xf numFmtId="0" fontId="18" fillId="0" borderId="10" xfId="0" applyFont="1" applyBorder="1" applyAlignment="1">
      <alignment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top" wrapText="1"/>
    </xf>
    <xf numFmtId="49" fontId="18" fillId="0" borderId="17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vertical="top" wrapText="1"/>
    </xf>
    <xf numFmtId="49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 wrapText="1"/>
    </xf>
    <xf numFmtId="165" fontId="18" fillId="0" borderId="10" xfId="0" applyNumberFormat="1" applyFont="1" applyBorder="1" applyAlignment="1">
      <alignment horizontal="right" vertical="center"/>
    </xf>
    <xf numFmtId="165" fontId="18" fillId="0" borderId="10" xfId="0" applyNumberFormat="1" applyFont="1" applyBorder="1" applyAlignment="1">
      <alignment horizontal="right"/>
    </xf>
    <xf numFmtId="49" fontId="18" fillId="0" borderId="17" xfId="0" applyNumberFormat="1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17" xfId="0" applyFont="1" applyBorder="1" applyAlignment="1">
      <alignment horizontal="right" wrapText="1"/>
    </xf>
    <xf numFmtId="0" fontId="18" fillId="0" borderId="17" xfId="0" applyFont="1" applyBorder="1" applyAlignment="1">
      <alignment wrapText="1"/>
    </xf>
    <xf numFmtId="49" fontId="18" fillId="0" borderId="18" xfId="0" applyNumberFormat="1" applyFont="1" applyBorder="1" applyAlignment="1">
      <alignment horizontal="left" wrapText="1"/>
    </xf>
    <xf numFmtId="49" fontId="18" fillId="0" borderId="18" xfId="0" applyNumberFormat="1" applyFont="1" applyBorder="1" applyAlignment="1">
      <alignment horizontal="right" wrapText="1"/>
    </xf>
    <xf numFmtId="0" fontId="25" fillId="0" borderId="0" xfId="0" applyFont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0" xfId="0" applyFont="1" applyAlignment="1">
      <alignment wrapText="1"/>
    </xf>
    <xf numFmtId="0" fontId="25" fillId="0" borderId="17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49" fontId="18" fillId="0" borderId="17" xfId="0" applyNumberFormat="1" applyFont="1" applyBorder="1" applyAlignment="1">
      <alignment horizontal="right" wrapText="1"/>
    </xf>
    <xf numFmtId="165" fontId="18" fillId="0" borderId="12" xfId="0" applyNumberFormat="1" applyFont="1" applyBorder="1" applyAlignment="1">
      <alignment horizontal="right" wrapText="1"/>
    </xf>
    <xf numFmtId="0" fontId="18" fillId="0" borderId="18" xfId="0" applyFont="1" applyBorder="1" applyAlignment="1">
      <alignment horizontal="left" wrapText="1"/>
    </xf>
    <xf numFmtId="49" fontId="18" fillId="0" borderId="11" xfId="0" applyNumberFormat="1" applyFont="1" applyBorder="1" applyAlignment="1">
      <alignment horizontal="left" wrapText="1"/>
    </xf>
    <xf numFmtId="49" fontId="18" fillId="0" borderId="12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25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justify" wrapText="1"/>
    </xf>
    <xf numFmtId="0" fontId="25" fillId="0" borderId="18" xfId="0" applyFont="1" applyBorder="1" applyAlignment="1">
      <alignment horizontal="left" wrapText="1"/>
    </xf>
    <xf numFmtId="0" fontId="18" fillId="0" borderId="19" xfId="0" applyFont="1" applyBorder="1" applyAlignment="1">
      <alignment wrapText="1"/>
    </xf>
    <xf numFmtId="0" fontId="26" fillId="0" borderId="10" xfId="0" applyFont="1" applyBorder="1"/>
    <xf numFmtId="0" fontId="25" fillId="0" borderId="17" xfId="0" applyFont="1" applyBorder="1" applyAlignment="1">
      <alignment horizontal="left"/>
    </xf>
    <xf numFmtId="0" fontId="25" fillId="0" borderId="10" xfId="0" applyFont="1" applyBorder="1"/>
    <xf numFmtId="0" fontId="25" fillId="0" borderId="19" xfId="0" applyFont="1" applyBorder="1" applyAlignment="1">
      <alignment horizontal="left"/>
    </xf>
    <xf numFmtId="0" fontId="20" fillId="0" borderId="10" xfId="0" applyFont="1" applyBorder="1"/>
    <xf numFmtId="165" fontId="19" fillId="0" borderId="10" xfId="0" applyNumberFormat="1" applyFont="1" applyBorder="1" applyAlignment="1">
      <alignment horizontal="right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18" fillId="0" borderId="10" xfId="0" applyNumberFormat="1" applyFont="1" applyBorder="1" applyAlignment="1">
      <alignment horizontal="right" wrapText="1"/>
    </xf>
    <xf numFmtId="165" fontId="18" fillId="0" borderId="18" xfId="0" applyNumberFormat="1" applyFont="1" applyBorder="1" applyAlignment="1">
      <alignment horizontal="right"/>
    </xf>
    <xf numFmtId="165" fontId="18" fillId="0" borderId="17" xfId="0" applyNumberFormat="1" applyFont="1" applyBorder="1" applyAlignment="1">
      <alignment horizontal="right"/>
    </xf>
    <xf numFmtId="0" fontId="18" fillId="0" borderId="18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  <xf numFmtId="0" fontId="18" fillId="0" borderId="18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9" fillId="0" borderId="0" xfId="0" applyFont="1" applyAlignment="1">
      <alignment horizontal="center" wrapText="1"/>
    </xf>
    <xf numFmtId="0" fontId="18" fillId="0" borderId="18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wrapText="1"/>
    </xf>
    <xf numFmtId="165" fontId="18" fillId="0" borderId="19" xfId="0" applyNumberFormat="1" applyFont="1" applyBorder="1" applyAlignment="1">
      <alignment horizontal="right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61" t="s">
        <v>0</v>
      </c>
      <c r="I2" s="61"/>
      <c r="J2" s="61"/>
      <c r="K2" s="61"/>
      <c r="L2" s="61"/>
    </row>
    <row r="3" spans="2:14" ht="15.75">
      <c r="D3" s="60" t="s">
        <v>29</v>
      </c>
      <c r="E3" s="60"/>
      <c r="F3" s="60"/>
      <c r="G3" s="60"/>
      <c r="H3" s="60"/>
      <c r="I3" s="60"/>
      <c r="J3" s="60"/>
      <c r="K3" s="60"/>
      <c r="L3" s="60"/>
      <c r="M3" s="60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65" t="s">
        <v>2</v>
      </c>
      <c r="C8" s="66"/>
      <c r="D8" s="67"/>
      <c r="E8" s="65" t="s">
        <v>3</v>
      </c>
      <c r="F8" s="66"/>
      <c r="G8" s="66"/>
      <c r="H8" s="67"/>
      <c r="I8" s="65" t="s">
        <v>4</v>
      </c>
      <c r="J8" s="67"/>
    </row>
    <row r="9" spans="2:14" ht="18.75">
      <c r="B9" s="62" t="s">
        <v>16</v>
      </c>
      <c r="C9" s="63"/>
      <c r="D9" s="64"/>
      <c r="E9" s="65" t="s">
        <v>35</v>
      </c>
      <c r="F9" s="66"/>
      <c r="G9" s="66"/>
      <c r="H9" s="67"/>
      <c r="I9" s="65">
        <f>SUM(I10+I14+I17+I21+I23)</f>
        <v>1557.4</v>
      </c>
      <c r="J9" s="67"/>
    </row>
    <row r="10" spans="2:14" ht="18.75">
      <c r="B10" s="88" t="s">
        <v>34</v>
      </c>
      <c r="C10" s="89"/>
      <c r="D10" s="90"/>
      <c r="E10" s="65" t="s">
        <v>36</v>
      </c>
      <c r="F10" s="66"/>
      <c r="G10" s="66"/>
      <c r="H10" s="67"/>
      <c r="I10" s="65">
        <f>SUM(I11+I12+I13)</f>
        <v>280.20000000000005</v>
      </c>
      <c r="J10" s="67"/>
    </row>
    <row r="11" spans="2:14" ht="130.5" customHeight="1">
      <c r="B11" s="80" t="s">
        <v>6</v>
      </c>
      <c r="C11" s="81"/>
      <c r="D11" s="82"/>
      <c r="E11" s="83" t="s">
        <v>17</v>
      </c>
      <c r="F11" s="84"/>
      <c r="G11" s="84"/>
      <c r="H11" s="85"/>
      <c r="I11" s="86">
        <v>280</v>
      </c>
      <c r="J11" s="87"/>
    </row>
    <row r="12" spans="2:14" ht="175.5" customHeight="1">
      <c r="B12" s="77" t="s">
        <v>7</v>
      </c>
      <c r="C12" s="78"/>
      <c r="D12" s="79"/>
      <c r="E12" s="54" t="s">
        <v>18</v>
      </c>
      <c r="F12" s="54"/>
      <c r="G12" s="54"/>
      <c r="H12" s="54"/>
      <c r="I12" s="55">
        <v>0.1</v>
      </c>
      <c r="J12" s="56"/>
    </row>
    <row r="13" spans="2:14" ht="80.25" customHeight="1">
      <c r="B13" s="57" t="s">
        <v>8</v>
      </c>
      <c r="C13" s="58"/>
      <c r="D13" s="59"/>
      <c r="E13" s="54" t="s">
        <v>19</v>
      </c>
      <c r="F13" s="54"/>
      <c r="G13" s="54"/>
      <c r="H13" s="54"/>
      <c r="I13" s="55">
        <v>0.1</v>
      </c>
      <c r="J13" s="56"/>
    </row>
    <row r="14" spans="2:14" ht="18" customHeight="1">
      <c r="B14" s="68" t="s">
        <v>38</v>
      </c>
      <c r="C14" s="69"/>
      <c r="D14" s="70"/>
      <c r="E14" s="71" t="s">
        <v>37</v>
      </c>
      <c r="F14" s="72"/>
      <c r="G14" s="72"/>
      <c r="H14" s="73"/>
      <c r="I14" s="55">
        <f>SUM(I15+I16)</f>
        <v>365.9</v>
      </c>
      <c r="J14" s="56"/>
    </row>
    <row r="15" spans="2:14" ht="16.5" customHeight="1">
      <c r="B15" s="91" t="s">
        <v>9</v>
      </c>
      <c r="C15" s="92"/>
      <c r="D15" s="93"/>
      <c r="E15" s="54" t="s">
        <v>20</v>
      </c>
      <c r="F15" s="54"/>
      <c r="G15" s="54"/>
      <c r="H15" s="54"/>
      <c r="I15" s="55">
        <v>116.6</v>
      </c>
      <c r="J15" s="56"/>
    </row>
    <row r="16" spans="2:14" ht="48" customHeight="1">
      <c r="B16" s="57" t="s">
        <v>10</v>
      </c>
      <c r="C16" s="58"/>
      <c r="D16" s="59"/>
      <c r="E16" s="54" t="s">
        <v>21</v>
      </c>
      <c r="F16" s="54"/>
      <c r="G16" s="54"/>
      <c r="H16" s="54"/>
      <c r="I16" s="55">
        <v>249.3</v>
      </c>
      <c r="J16" s="56"/>
    </row>
    <row r="17" spans="2:10" ht="18" customHeight="1">
      <c r="B17" s="68" t="s">
        <v>30</v>
      </c>
      <c r="C17" s="69"/>
      <c r="D17" s="70"/>
      <c r="E17" s="71" t="s">
        <v>31</v>
      </c>
      <c r="F17" s="72"/>
      <c r="G17" s="72"/>
      <c r="H17" s="73"/>
      <c r="I17" s="55">
        <f>SUM(I18+I19+I20)</f>
        <v>777.1</v>
      </c>
      <c r="J17" s="56"/>
    </row>
    <row r="18" spans="2:10" ht="66.75" customHeight="1">
      <c r="B18" s="53" t="s">
        <v>11</v>
      </c>
      <c r="C18" s="53"/>
      <c r="D18" s="53"/>
      <c r="E18" s="54" t="s">
        <v>22</v>
      </c>
      <c r="F18" s="54"/>
      <c r="G18" s="54"/>
      <c r="H18" s="54"/>
      <c r="I18" s="55">
        <v>20.6</v>
      </c>
      <c r="J18" s="56"/>
    </row>
    <row r="19" spans="2:10" ht="113.25" customHeight="1">
      <c r="B19" s="57" t="s">
        <v>12</v>
      </c>
      <c r="C19" s="58"/>
      <c r="D19" s="59"/>
      <c r="E19" s="54" t="s">
        <v>23</v>
      </c>
      <c r="F19" s="54"/>
      <c r="G19" s="54"/>
      <c r="H19" s="54"/>
      <c r="I19" s="55">
        <v>750.3</v>
      </c>
      <c r="J19" s="56"/>
    </row>
    <row r="20" spans="2:10" ht="112.5" customHeight="1">
      <c r="B20" s="57" t="s">
        <v>13</v>
      </c>
      <c r="C20" s="58"/>
      <c r="D20" s="59"/>
      <c r="E20" s="54" t="s">
        <v>24</v>
      </c>
      <c r="F20" s="54"/>
      <c r="G20" s="54"/>
      <c r="H20" s="54"/>
      <c r="I20" s="55">
        <v>6.2</v>
      </c>
      <c r="J20" s="56"/>
    </row>
    <row r="21" spans="2:10" ht="74.25" customHeight="1">
      <c r="B21" s="68" t="s">
        <v>32</v>
      </c>
      <c r="C21" s="69"/>
      <c r="D21" s="70"/>
      <c r="E21" s="71" t="s">
        <v>33</v>
      </c>
      <c r="F21" s="72"/>
      <c r="G21" s="72"/>
      <c r="H21" s="73"/>
      <c r="I21" s="55">
        <v>52.8</v>
      </c>
      <c r="J21" s="56"/>
    </row>
    <row r="22" spans="2:10" ht="128.25" customHeight="1">
      <c r="B22" s="74" t="s">
        <v>14</v>
      </c>
      <c r="C22" s="75"/>
      <c r="D22" s="76"/>
      <c r="E22" s="71" t="s">
        <v>25</v>
      </c>
      <c r="F22" s="72"/>
      <c r="G22" s="72"/>
      <c r="H22" s="73"/>
      <c r="I22" s="55">
        <v>52.8</v>
      </c>
      <c r="J22" s="56"/>
    </row>
    <row r="23" spans="2:10" ht="17.25" customHeight="1">
      <c r="B23" s="68" t="s">
        <v>39</v>
      </c>
      <c r="C23" s="69"/>
      <c r="D23" s="70"/>
      <c r="E23" s="71" t="s">
        <v>40</v>
      </c>
      <c r="F23" s="72"/>
      <c r="G23" s="72"/>
      <c r="H23" s="73"/>
      <c r="I23" s="55">
        <f>SUM(I24+I25)</f>
        <v>81.400000000000006</v>
      </c>
      <c r="J23" s="56"/>
    </row>
    <row r="24" spans="2:10" ht="49.5" customHeight="1">
      <c r="B24" s="53" t="s">
        <v>41</v>
      </c>
      <c r="C24" s="53"/>
      <c r="D24" s="53"/>
      <c r="E24" s="54" t="s">
        <v>26</v>
      </c>
      <c r="F24" s="54"/>
      <c r="G24" s="54"/>
      <c r="H24" s="54"/>
      <c r="I24" s="55">
        <v>27.3</v>
      </c>
      <c r="J24" s="56"/>
    </row>
    <row r="25" spans="2:10" ht="64.5" customHeight="1">
      <c r="B25" s="57" t="s">
        <v>15</v>
      </c>
      <c r="C25" s="58"/>
      <c r="D25" s="59"/>
      <c r="E25" s="54" t="s">
        <v>27</v>
      </c>
      <c r="F25" s="54"/>
      <c r="G25" s="54"/>
      <c r="H25" s="54"/>
      <c r="I25" s="55">
        <v>54.1</v>
      </c>
      <c r="J25" s="56"/>
    </row>
  </sheetData>
  <mergeCells count="56"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B18:D18"/>
    <mergeCell ref="E18:H18"/>
    <mergeCell ref="I18:J18"/>
    <mergeCell ref="B19:D19"/>
    <mergeCell ref="E19:H19"/>
    <mergeCell ref="I19:J1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K110"/>
  <sheetViews>
    <sheetView tabSelected="1" workbookViewId="0">
      <selection activeCell="B3" sqref="B3:K3"/>
    </sheetView>
  </sheetViews>
  <sheetFormatPr defaultRowHeight="15"/>
  <cols>
    <col min="2" max="2" width="32.140625" customWidth="1"/>
    <col min="3" max="3" width="20.140625" customWidth="1"/>
    <col min="4" max="4" width="19" customWidth="1"/>
    <col min="5" max="5" width="14" customWidth="1"/>
    <col min="6" max="6" width="12.5703125" customWidth="1"/>
    <col min="7" max="7" width="11.42578125" customWidth="1"/>
  </cols>
  <sheetData>
    <row r="2" spans="2:11" ht="15.75">
      <c r="C2" s="61" t="s">
        <v>55</v>
      </c>
      <c r="D2" s="61"/>
      <c r="F2" s="61"/>
      <c r="G2" s="61"/>
      <c r="H2" s="61"/>
      <c r="I2" s="61"/>
      <c r="J2" s="61"/>
    </row>
    <row r="3" spans="2:11" ht="15.75">
      <c r="B3" s="60" t="s">
        <v>163</v>
      </c>
      <c r="C3" s="60"/>
      <c r="D3" s="60"/>
      <c r="E3" s="60"/>
      <c r="F3" s="60"/>
      <c r="G3" s="60"/>
      <c r="H3" s="60"/>
      <c r="I3" s="60"/>
      <c r="J3" s="60"/>
      <c r="K3" s="60"/>
    </row>
    <row r="5" spans="2:11" ht="15.75">
      <c r="C5" s="3"/>
      <c r="D5" s="3"/>
      <c r="E5" s="3"/>
      <c r="F5" s="3"/>
      <c r="G5" s="3"/>
      <c r="H5" s="3"/>
      <c r="I5" s="3"/>
      <c r="J5" s="3"/>
    </row>
    <row r="6" spans="2:11" ht="15.75">
      <c r="C6" s="2"/>
      <c r="D6" s="2"/>
      <c r="E6" s="2"/>
    </row>
    <row r="8" spans="2:11" ht="33.75" customHeight="1">
      <c r="B8" s="103" t="s">
        <v>141</v>
      </c>
      <c r="C8" s="103"/>
      <c r="D8" s="103"/>
      <c r="E8" s="103"/>
      <c r="F8" s="103"/>
    </row>
    <row r="10" spans="2:11" ht="15.75" customHeight="1">
      <c r="B10" s="4"/>
    </row>
    <row r="11" spans="2:11" ht="15.75">
      <c r="B11" s="1"/>
    </row>
    <row r="12" spans="2:11" ht="15" customHeight="1">
      <c r="B12" s="107" t="s">
        <v>42</v>
      </c>
      <c r="C12" s="108" t="s">
        <v>71</v>
      </c>
      <c r="D12" s="107" t="s">
        <v>54</v>
      </c>
      <c r="E12" s="106" t="s">
        <v>72</v>
      </c>
      <c r="F12" s="106" t="s">
        <v>73</v>
      </c>
      <c r="G12" s="104" t="s">
        <v>74</v>
      </c>
    </row>
    <row r="13" spans="2:11" ht="15" customHeight="1">
      <c r="B13" s="107"/>
      <c r="C13" s="108"/>
      <c r="D13" s="107"/>
      <c r="E13" s="106"/>
      <c r="F13" s="106"/>
      <c r="G13" s="105"/>
    </row>
    <row r="14" spans="2:11" ht="23.25" customHeight="1">
      <c r="B14" s="18" t="s">
        <v>56</v>
      </c>
      <c r="C14" s="9" t="s">
        <v>49</v>
      </c>
      <c r="D14" s="9" t="s">
        <v>48</v>
      </c>
      <c r="E14" s="9"/>
      <c r="F14" s="19"/>
      <c r="G14" s="6">
        <f>SUM(G15+G32+G37)</f>
        <v>2735.7</v>
      </c>
    </row>
    <row r="15" spans="2:11" ht="110.25">
      <c r="B15" s="14" t="s">
        <v>43</v>
      </c>
      <c r="C15" s="9" t="s">
        <v>49</v>
      </c>
      <c r="D15" s="9" t="s">
        <v>51</v>
      </c>
      <c r="E15" s="9"/>
      <c r="F15" s="19"/>
      <c r="G15" s="6">
        <f>SUM(G16)</f>
        <v>2196.1999999999998</v>
      </c>
    </row>
    <row r="16" spans="2:11" ht="36.75" customHeight="1">
      <c r="B16" s="7" t="s">
        <v>60</v>
      </c>
      <c r="C16" s="9" t="s">
        <v>49</v>
      </c>
      <c r="D16" s="9" t="s">
        <v>51</v>
      </c>
      <c r="E16" s="9" t="s">
        <v>75</v>
      </c>
      <c r="F16" s="19"/>
      <c r="G16" s="6">
        <f>SUM(G17)</f>
        <v>2196.1999999999998</v>
      </c>
    </row>
    <row r="17" spans="2:7" ht="47.25">
      <c r="B17" s="14" t="s">
        <v>76</v>
      </c>
      <c r="C17" s="21" t="s">
        <v>49</v>
      </c>
      <c r="D17" s="21" t="s">
        <v>51</v>
      </c>
      <c r="E17" s="21" t="s">
        <v>77</v>
      </c>
      <c r="F17" s="22"/>
      <c r="G17" s="23">
        <f>SUM(G18+G21+G28)</f>
        <v>2196.1999999999998</v>
      </c>
    </row>
    <row r="18" spans="2:7" ht="47.25">
      <c r="B18" s="14" t="s">
        <v>78</v>
      </c>
      <c r="C18" s="21" t="s">
        <v>49</v>
      </c>
      <c r="D18" s="21" t="s">
        <v>51</v>
      </c>
      <c r="E18" s="21" t="s">
        <v>79</v>
      </c>
      <c r="F18" s="22"/>
      <c r="G18" s="23">
        <v>714.1</v>
      </c>
    </row>
    <row r="19" spans="2:7" ht="141.75">
      <c r="B19" s="7" t="s">
        <v>80</v>
      </c>
      <c r="C19" s="10" t="s">
        <v>49</v>
      </c>
      <c r="D19" s="10" t="s">
        <v>51</v>
      </c>
      <c r="E19" s="10" t="s">
        <v>79</v>
      </c>
      <c r="F19" s="8" t="s">
        <v>81</v>
      </c>
      <c r="G19" s="12">
        <v>714.1</v>
      </c>
    </row>
    <row r="20" spans="2:7" ht="47.25">
      <c r="B20" s="20" t="s">
        <v>82</v>
      </c>
      <c r="C20" s="21" t="s">
        <v>49</v>
      </c>
      <c r="D20" s="21" t="s">
        <v>51</v>
      </c>
      <c r="E20" s="21" t="s">
        <v>79</v>
      </c>
      <c r="F20" s="22" t="s">
        <v>83</v>
      </c>
      <c r="G20" s="23">
        <v>714.1</v>
      </c>
    </row>
    <row r="21" spans="2:7" ht="47.25">
      <c r="B21" s="14" t="s">
        <v>84</v>
      </c>
      <c r="C21" s="21" t="s">
        <v>49</v>
      </c>
      <c r="D21" s="21" t="s">
        <v>51</v>
      </c>
      <c r="E21" s="21" t="s">
        <v>85</v>
      </c>
      <c r="F21" s="22"/>
      <c r="G21" s="23">
        <f>SUM(G22+G24+G26)</f>
        <v>1470.1999999999998</v>
      </c>
    </row>
    <row r="22" spans="2:7" ht="141.75">
      <c r="B22" s="20" t="s">
        <v>80</v>
      </c>
      <c r="C22" s="21" t="s">
        <v>49</v>
      </c>
      <c r="D22" s="21" t="s">
        <v>51</v>
      </c>
      <c r="E22" s="21" t="s">
        <v>85</v>
      </c>
      <c r="F22" s="22" t="s">
        <v>81</v>
      </c>
      <c r="G22" s="23">
        <v>1264.8</v>
      </c>
    </row>
    <row r="23" spans="2:7" ht="47.25">
      <c r="B23" s="20" t="s">
        <v>82</v>
      </c>
      <c r="C23" s="21" t="s">
        <v>49</v>
      </c>
      <c r="D23" s="21" t="s">
        <v>51</v>
      </c>
      <c r="E23" s="21" t="s">
        <v>85</v>
      </c>
      <c r="F23" s="22" t="s">
        <v>83</v>
      </c>
      <c r="G23" s="23">
        <v>1264.8</v>
      </c>
    </row>
    <row r="24" spans="2:7" ht="47.25">
      <c r="B24" s="14" t="s">
        <v>86</v>
      </c>
      <c r="C24" s="21" t="s">
        <v>49</v>
      </c>
      <c r="D24" s="21" t="s">
        <v>51</v>
      </c>
      <c r="E24" s="21" t="s">
        <v>85</v>
      </c>
      <c r="F24" s="22" t="s">
        <v>87</v>
      </c>
      <c r="G24" s="23">
        <v>205.3</v>
      </c>
    </row>
    <row r="25" spans="2:7" ht="63">
      <c r="B25" s="14" t="s">
        <v>88</v>
      </c>
      <c r="C25" s="21" t="s">
        <v>49</v>
      </c>
      <c r="D25" s="21" t="s">
        <v>51</v>
      </c>
      <c r="E25" s="21" t="s">
        <v>85</v>
      </c>
      <c r="F25" s="22" t="s">
        <v>89</v>
      </c>
      <c r="G25" s="23">
        <v>205.3</v>
      </c>
    </row>
    <row r="26" spans="2:7" ht="31.5">
      <c r="B26" s="20" t="s">
        <v>93</v>
      </c>
      <c r="C26" s="21" t="s">
        <v>49</v>
      </c>
      <c r="D26" s="21" t="s">
        <v>51</v>
      </c>
      <c r="E26" s="21" t="s">
        <v>85</v>
      </c>
      <c r="F26" s="22" t="s">
        <v>94</v>
      </c>
      <c r="G26" s="23">
        <v>0.1</v>
      </c>
    </row>
    <row r="27" spans="2:7" ht="31.5">
      <c r="B27" s="14" t="s">
        <v>142</v>
      </c>
      <c r="C27" s="21" t="s">
        <v>49</v>
      </c>
      <c r="D27" s="21" t="s">
        <v>51</v>
      </c>
      <c r="E27" s="21" t="s">
        <v>85</v>
      </c>
      <c r="F27" s="22" t="s">
        <v>96</v>
      </c>
      <c r="G27" s="23">
        <v>0.1</v>
      </c>
    </row>
    <row r="28" spans="2:7" ht="47.25">
      <c r="B28" s="14" t="s">
        <v>59</v>
      </c>
      <c r="C28" s="21" t="s">
        <v>49</v>
      </c>
      <c r="D28" s="21" t="s">
        <v>51</v>
      </c>
      <c r="E28" s="21" t="s">
        <v>90</v>
      </c>
      <c r="F28" s="22"/>
      <c r="G28" s="23">
        <v>11.9</v>
      </c>
    </row>
    <row r="29" spans="2:7" ht="63">
      <c r="B29" s="14" t="s">
        <v>91</v>
      </c>
      <c r="C29" s="21" t="s">
        <v>49</v>
      </c>
      <c r="D29" s="21" t="s">
        <v>51</v>
      </c>
      <c r="E29" s="21" t="s">
        <v>92</v>
      </c>
      <c r="F29" s="22"/>
      <c r="G29" s="23">
        <v>11.9</v>
      </c>
    </row>
    <row r="30" spans="2:7" ht="31.5">
      <c r="B30" s="20" t="s">
        <v>93</v>
      </c>
      <c r="C30" s="21" t="s">
        <v>49</v>
      </c>
      <c r="D30" s="21" t="s">
        <v>51</v>
      </c>
      <c r="E30" s="21" t="s">
        <v>92</v>
      </c>
      <c r="F30" s="22" t="s">
        <v>94</v>
      </c>
      <c r="G30" s="23">
        <v>11.9</v>
      </c>
    </row>
    <row r="31" spans="2:7" ht="31.5">
      <c r="B31" s="20" t="s">
        <v>95</v>
      </c>
      <c r="C31" s="21"/>
      <c r="D31" s="21"/>
      <c r="E31" s="21" t="s">
        <v>92</v>
      </c>
      <c r="F31" s="22" t="s">
        <v>96</v>
      </c>
      <c r="G31" s="23">
        <v>11.9</v>
      </c>
    </row>
    <row r="32" spans="2:7" ht="84" customHeight="1">
      <c r="B32" s="18" t="s">
        <v>98</v>
      </c>
      <c r="C32" s="10" t="s">
        <v>49</v>
      </c>
      <c r="D32" s="10" t="s">
        <v>99</v>
      </c>
      <c r="E32" s="10"/>
      <c r="F32" s="8"/>
      <c r="G32" s="24">
        <v>340</v>
      </c>
    </row>
    <row r="33" spans="2:7" ht="47.25">
      <c r="B33" s="14" t="s">
        <v>100</v>
      </c>
      <c r="C33" s="21" t="s">
        <v>49</v>
      </c>
      <c r="D33" s="21" t="s">
        <v>99</v>
      </c>
      <c r="E33" s="21" t="s">
        <v>101</v>
      </c>
      <c r="F33" s="22"/>
      <c r="G33" s="25">
        <v>340</v>
      </c>
    </row>
    <row r="34" spans="2:7" ht="126">
      <c r="B34" s="14" t="s">
        <v>102</v>
      </c>
      <c r="C34" s="21" t="s">
        <v>49</v>
      </c>
      <c r="D34" s="21" t="s">
        <v>99</v>
      </c>
      <c r="E34" s="21" t="s">
        <v>103</v>
      </c>
      <c r="F34" s="22"/>
      <c r="G34" s="25">
        <v>340</v>
      </c>
    </row>
    <row r="35" spans="2:7" ht="141.75">
      <c r="B35" s="14" t="s">
        <v>104</v>
      </c>
      <c r="C35" s="26" t="s">
        <v>49</v>
      </c>
      <c r="D35" s="26" t="s">
        <v>99</v>
      </c>
      <c r="E35" s="27">
        <v>9100601</v>
      </c>
      <c r="F35" s="28">
        <v>500</v>
      </c>
      <c r="G35" s="25">
        <v>340</v>
      </c>
    </row>
    <row r="36" spans="2:7" ht="31.5">
      <c r="B36" s="29" t="s">
        <v>62</v>
      </c>
      <c r="C36" s="26" t="s">
        <v>49</v>
      </c>
      <c r="D36" s="26" t="s">
        <v>99</v>
      </c>
      <c r="E36" s="27">
        <v>9100601</v>
      </c>
      <c r="F36" s="28">
        <v>540</v>
      </c>
      <c r="G36" s="25">
        <v>340</v>
      </c>
    </row>
    <row r="37" spans="2:7" ht="31.5">
      <c r="B37" s="14" t="s">
        <v>44</v>
      </c>
      <c r="C37" s="21" t="s">
        <v>49</v>
      </c>
      <c r="D37" s="21" t="s">
        <v>57</v>
      </c>
      <c r="E37" s="21"/>
      <c r="F37" s="22"/>
      <c r="G37" s="25">
        <f>SUM(G38++G42+G46+G51)</f>
        <v>199.5</v>
      </c>
    </row>
    <row r="38" spans="2:7" ht="63">
      <c r="B38" s="14" t="s">
        <v>143</v>
      </c>
      <c r="C38" s="21" t="s">
        <v>49</v>
      </c>
      <c r="D38" s="21" t="s">
        <v>57</v>
      </c>
      <c r="E38" s="21" t="s">
        <v>144</v>
      </c>
      <c r="F38" s="22"/>
      <c r="G38" s="25">
        <v>0.4</v>
      </c>
    </row>
    <row r="39" spans="2:7" ht="15.75">
      <c r="B39" s="14" t="s">
        <v>145</v>
      </c>
      <c r="C39" s="21" t="s">
        <v>49</v>
      </c>
      <c r="D39" s="21" t="s">
        <v>57</v>
      </c>
      <c r="E39" s="21" t="s">
        <v>146</v>
      </c>
      <c r="F39" s="22"/>
      <c r="G39" s="25">
        <v>0.4</v>
      </c>
    </row>
    <row r="40" spans="2:7" ht="31.5">
      <c r="B40" s="18" t="s">
        <v>93</v>
      </c>
      <c r="C40" s="21" t="s">
        <v>49</v>
      </c>
      <c r="D40" s="21" t="s">
        <v>57</v>
      </c>
      <c r="E40" s="21" t="s">
        <v>146</v>
      </c>
      <c r="F40" s="22" t="s">
        <v>94</v>
      </c>
      <c r="G40" s="25">
        <v>0.4</v>
      </c>
    </row>
    <row r="41" spans="2:7" ht="31.5">
      <c r="B41" s="16" t="s">
        <v>142</v>
      </c>
      <c r="C41" s="30" t="s">
        <v>49</v>
      </c>
      <c r="D41" s="30" t="s">
        <v>57</v>
      </c>
      <c r="E41" s="21" t="s">
        <v>146</v>
      </c>
      <c r="F41" s="31" t="s">
        <v>96</v>
      </c>
      <c r="G41" s="25">
        <v>0.4</v>
      </c>
    </row>
    <row r="42" spans="2:7" ht="94.5">
      <c r="B42" s="13" t="s">
        <v>147</v>
      </c>
      <c r="C42" s="30" t="s">
        <v>49</v>
      </c>
      <c r="D42" s="30" t="s">
        <v>57</v>
      </c>
      <c r="E42" s="21" t="s">
        <v>148</v>
      </c>
      <c r="F42" s="31"/>
      <c r="G42" s="25">
        <v>9.6</v>
      </c>
    </row>
    <row r="43" spans="2:7" ht="63">
      <c r="B43" s="13" t="s">
        <v>108</v>
      </c>
      <c r="C43" s="30" t="s">
        <v>49</v>
      </c>
      <c r="D43" s="30" t="s">
        <v>57</v>
      </c>
      <c r="E43" s="32">
        <v>6101101</v>
      </c>
      <c r="F43" s="31"/>
      <c r="G43" s="25">
        <v>9.6</v>
      </c>
    </row>
    <row r="44" spans="2:7" ht="47.25">
      <c r="B44" s="11" t="s">
        <v>111</v>
      </c>
      <c r="C44" s="30" t="s">
        <v>49</v>
      </c>
      <c r="D44" s="30" t="s">
        <v>57</v>
      </c>
      <c r="E44" s="33">
        <v>6101101</v>
      </c>
      <c r="F44" s="31" t="s">
        <v>87</v>
      </c>
      <c r="G44" s="25">
        <v>9.6</v>
      </c>
    </row>
    <row r="45" spans="2:7" ht="63">
      <c r="B45" s="11" t="s">
        <v>112</v>
      </c>
      <c r="C45" s="30" t="s">
        <v>49</v>
      </c>
      <c r="D45" s="30" t="s">
        <v>57</v>
      </c>
      <c r="E45" s="33">
        <v>6101101</v>
      </c>
      <c r="F45" s="31" t="s">
        <v>89</v>
      </c>
      <c r="G45" s="25">
        <v>9.6</v>
      </c>
    </row>
    <row r="46" spans="2:7" ht="126">
      <c r="B46" s="34" t="s">
        <v>149</v>
      </c>
      <c r="C46" s="30" t="s">
        <v>49</v>
      </c>
      <c r="D46" s="30" t="s">
        <v>57</v>
      </c>
      <c r="E46" s="32" t="s">
        <v>109</v>
      </c>
      <c r="F46" s="31"/>
      <c r="G46" s="25">
        <v>25.5</v>
      </c>
    </row>
    <row r="47" spans="2:7" ht="63">
      <c r="B47" s="11" t="s">
        <v>150</v>
      </c>
      <c r="C47" s="30" t="s">
        <v>49</v>
      </c>
      <c r="D47" s="30" t="s">
        <v>57</v>
      </c>
      <c r="E47" s="33" t="s">
        <v>110</v>
      </c>
      <c r="F47" s="22"/>
      <c r="G47" s="25">
        <v>25.5</v>
      </c>
    </row>
    <row r="48" spans="2:7" ht="47.25">
      <c r="B48" s="35" t="s">
        <v>111</v>
      </c>
      <c r="C48" s="30" t="s">
        <v>49</v>
      </c>
      <c r="D48" s="30" t="s">
        <v>57</v>
      </c>
      <c r="E48" s="33" t="s">
        <v>110</v>
      </c>
      <c r="F48" s="31" t="s">
        <v>87</v>
      </c>
      <c r="G48" s="25">
        <v>25.5</v>
      </c>
    </row>
    <row r="49" spans="2:7" ht="63">
      <c r="B49" s="11" t="s">
        <v>112</v>
      </c>
      <c r="C49" s="30" t="s">
        <v>49</v>
      </c>
      <c r="D49" s="30" t="s">
        <v>57</v>
      </c>
      <c r="E49" s="33" t="s">
        <v>110</v>
      </c>
      <c r="F49" s="31" t="s">
        <v>89</v>
      </c>
      <c r="G49" s="25">
        <v>25.5</v>
      </c>
    </row>
    <row r="50" spans="2:7" ht="15" customHeight="1">
      <c r="B50" s="29" t="s">
        <v>100</v>
      </c>
      <c r="C50" s="21" t="s">
        <v>49</v>
      </c>
      <c r="D50" s="21" t="s">
        <v>57</v>
      </c>
      <c r="E50" s="20">
        <v>9100000</v>
      </c>
      <c r="F50" s="22"/>
      <c r="G50" s="25">
        <v>164</v>
      </c>
    </row>
    <row r="51" spans="2:7" ht="15" customHeight="1">
      <c r="B51" s="14" t="s">
        <v>102</v>
      </c>
      <c r="C51" s="21" t="s">
        <v>49</v>
      </c>
      <c r="D51" s="21" t="s">
        <v>57</v>
      </c>
      <c r="E51" s="20">
        <v>9100600</v>
      </c>
      <c r="F51" s="22"/>
      <c r="G51" s="25">
        <v>164</v>
      </c>
    </row>
    <row r="52" spans="2:7" ht="15" customHeight="1">
      <c r="B52" s="100" t="s">
        <v>105</v>
      </c>
      <c r="C52" s="99" t="s">
        <v>49</v>
      </c>
      <c r="D52" s="99" t="s">
        <v>57</v>
      </c>
      <c r="E52" s="109">
        <v>9100602</v>
      </c>
      <c r="F52" s="94"/>
      <c r="G52" s="95">
        <v>164</v>
      </c>
    </row>
    <row r="53" spans="2:7" ht="15" customHeight="1">
      <c r="B53" s="101"/>
      <c r="C53" s="99"/>
      <c r="D53" s="99"/>
      <c r="E53" s="109"/>
      <c r="F53" s="94"/>
      <c r="G53" s="110"/>
    </row>
    <row r="54" spans="2:7" ht="15" customHeight="1">
      <c r="B54" s="102"/>
      <c r="C54" s="99"/>
      <c r="D54" s="99"/>
      <c r="E54" s="109"/>
      <c r="F54" s="94"/>
      <c r="G54" s="96"/>
    </row>
    <row r="55" spans="2:7" ht="15.75">
      <c r="B55" s="14" t="s">
        <v>61</v>
      </c>
      <c r="C55" s="26" t="s">
        <v>49</v>
      </c>
      <c r="D55" s="26" t="s">
        <v>57</v>
      </c>
      <c r="E55" s="27">
        <v>9100602</v>
      </c>
      <c r="F55" s="28">
        <v>500</v>
      </c>
      <c r="G55" s="25">
        <v>164</v>
      </c>
    </row>
    <row r="56" spans="2:7" ht="31.5">
      <c r="B56" s="29" t="s">
        <v>62</v>
      </c>
      <c r="C56" s="26" t="s">
        <v>49</v>
      </c>
      <c r="D56" s="26" t="s">
        <v>57</v>
      </c>
      <c r="E56" s="27">
        <v>9100602</v>
      </c>
      <c r="F56" s="28">
        <v>540</v>
      </c>
      <c r="G56" s="25">
        <v>164</v>
      </c>
    </row>
    <row r="57" spans="2:7" ht="15.75">
      <c r="B57" s="36" t="s">
        <v>58</v>
      </c>
      <c r="C57" s="26" t="s">
        <v>50</v>
      </c>
      <c r="D57" s="26"/>
      <c r="E57" s="27"/>
      <c r="F57" s="37"/>
      <c r="G57" s="38">
        <v>58.5</v>
      </c>
    </row>
    <row r="58" spans="2:7" ht="31.5">
      <c r="B58" s="36" t="s">
        <v>63</v>
      </c>
      <c r="C58" s="26" t="s">
        <v>50</v>
      </c>
      <c r="D58" s="26" t="s">
        <v>52</v>
      </c>
      <c r="E58" s="27"/>
      <c r="F58" s="37"/>
      <c r="G58" s="38">
        <v>58.5</v>
      </c>
    </row>
    <row r="59" spans="2:7" ht="31.5">
      <c r="B59" s="36" t="s">
        <v>151</v>
      </c>
      <c r="C59" s="26" t="s">
        <v>50</v>
      </c>
      <c r="D59" s="26" t="s">
        <v>52</v>
      </c>
      <c r="E59" s="27">
        <v>2000000</v>
      </c>
      <c r="F59" s="37"/>
      <c r="G59" s="25">
        <v>58.5</v>
      </c>
    </row>
    <row r="60" spans="2:7" ht="63">
      <c r="B60" s="39" t="s">
        <v>113</v>
      </c>
      <c r="C60" s="26" t="s">
        <v>50</v>
      </c>
      <c r="D60" s="26" t="s">
        <v>52</v>
      </c>
      <c r="E60" s="27">
        <v>2005118</v>
      </c>
      <c r="F60" s="37"/>
      <c r="G60" s="25">
        <v>58.5</v>
      </c>
    </row>
    <row r="61" spans="2:7" ht="141.75">
      <c r="B61" s="7" t="s">
        <v>80</v>
      </c>
      <c r="C61" s="17" t="s">
        <v>50</v>
      </c>
      <c r="D61" s="17" t="s">
        <v>52</v>
      </c>
      <c r="E61" s="15">
        <v>2005118</v>
      </c>
      <c r="F61" s="8" t="s">
        <v>81</v>
      </c>
      <c r="G61" s="24">
        <v>52.1</v>
      </c>
    </row>
    <row r="62" spans="2:7" ht="47.25">
      <c r="B62" s="20" t="s">
        <v>82</v>
      </c>
      <c r="C62" s="26" t="s">
        <v>50</v>
      </c>
      <c r="D62" s="26" t="s">
        <v>52</v>
      </c>
      <c r="E62" s="27">
        <v>2005118</v>
      </c>
      <c r="F62" s="22" t="s">
        <v>83</v>
      </c>
      <c r="G62" s="25">
        <v>52.1</v>
      </c>
    </row>
    <row r="63" spans="2:7" ht="47.25">
      <c r="B63" s="14" t="s">
        <v>86</v>
      </c>
      <c r="C63" s="26" t="s">
        <v>50</v>
      </c>
      <c r="D63" s="26" t="s">
        <v>52</v>
      </c>
      <c r="E63" s="27">
        <v>2005118</v>
      </c>
      <c r="F63" s="22" t="s">
        <v>87</v>
      </c>
      <c r="G63" s="25">
        <v>6.4</v>
      </c>
    </row>
    <row r="64" spans="2:7" ht="63">
      <c r="B64" s="14" t="s">
        <v>88</v>
      </c>
      <c r="C64" s="26" t="s">
        <v>50</v>
      </c>
      <c r="D64" s="26" t="s">
        <v>52</v>
      </c>
      <c r="E64" s="27">
        <v>2005118</v>
      </c>
      <c r="F64" s="22" t="s">
        <v>89</v>
      </c>
      <c r="G64" s="25">
        <v>6.4</v>
      </c>
    </row>
    <row r="65" spans="2:7" ht="15.75">
      <c r="B65" s="14" t="s">
        <v>64</v>
      </c>
      <c r="C65" s="21" t="s">
        <v>51</v>
      </c>
      <c r="D65" s="21" t="s">
        <v>48</v>
      </c>
      <c r="E65" s="21"/>
      <c r="F65" s="22"/>
      <c r="G65" s="25">
        <v>159.6</v>
      </c>
    </row>
    <row r="66" spans="2:7" ht="31.5">
      <c r="B66" s="14" t="s">
        <v>114</v>
      </c>
      <c r="C66" s="21" t="s">
        <v>51</v>
      </c>
      <c r="D66" s="21" t="s">
        <v>115</v>
      </c>
      <c r="E66" s="21"/>
      <c r="F66" s="22"/>
      <c r="G66" s="25">
        <v>159.6</v>
      </c>
    </row>
    <row r="67" spans="2:7" ht="15.75">
      <c r="B67" s="14" t="s">
        <v>116</v>
      </c>
      <c r="C67" s="21" t="s">
        <v>51</v>
      </c>
      <c r="D67" s="21" t="s">
        <v>115</v>
      </c>
      <c r="E67" s="21" t="s">
        <v>70</v>
      </c>
      <c r="F67" s="22"/>
      <c r="G67" s="25">
        <v>159.6</v>
      </c>
    </row>
    <row r="68" spans="2:7" ht="78.75">
      <c r="B68" s="14" t="s">
        <v>117</v>
      </c>
      <c r="C68" s="21" t="s">
        <v>51</v>
      </c>
      <c r="D68" s="21" t="s">
        <v>115</v>
      </c>
      <c r="E68" s="21" t="s">
        <v>118</v>
      </c>
      <c r="F68" s="22"/>
      <c r="G68" s="25">
        <v>159.6</v>
      </c>
    </row>
    <row r="69" spans="2:7" ht="47.25">
      <c r="B69" s="14" t="s">
        <v>86</v>
      </c>
      <c r="C69" s="21" t="s">
        <v>51</v>
      </c>
      <c r="D69" s="21" t="s">
        <v>115</v>
      </c>
      <c r="E69" s="21" t="s">
        <v>118</v>
      </c>
      <c r="F69" s="22" t="s">
        <v>87</v>
      </c>
      <c r="G69" s="25">
        <v>159.6</v>
      </c>
    </row>
    <row r="70" spans="2:7" ht="63">
      <c r="B70" s="14" t="s">
        <v>88</v>
      </c>
      <c r="C70" s="21" t="s">
        <v>51</v>
      </c>
      <c r="D70" s="21" t="s">
        <v>115</v>
      </c>
      <c r="E70" s="21" t="s">
        <v>118</v>
      </c>
      <c r="F70" s="22" t="s">
        <v>89</v>
      </c>
      <c r="G70" s="25">
        <v>159.6</v>
      </c>
    </row>
    <row r="71" spans="2:7" ht="31.5">
      <c r="B71" s="20" t="s">
        <v>45</v>
      </c>
      <c r="C71" s="21" t="s">
        <v>47</v>
      </c>
      <c r="D71" s="21" t="s">
        <v>48</v>
      </c>
      <c r="E71" s="21"/>
      <c r="F71" s="22"/>
      <c r="G71" s="25">
        <f>SUM(G73+G76+G79+G83+G87)</f>
        <v>351.6</v>
      </c>
    </row>
    <row r="72" spans="2:7" ht="15.75">
      <c r="B72" s="14" t="s">
        <v>53</v>
      </c>
      <c r="C72" s="21" t="s">
        <v>47</v>
      </c>
      <c r="D72" s="21" t="s">
        <v>52</v>
      </c>
      <c r="E72" s="21" t="s">
        <v>119</v>
      </c>
      <c r="F72" s="22"/>
      <c r="G72" s="25">
        <f>SUM(G71)</f>
        <v>351.6</v>
      </c>
    </row>
    <row r="73" spans="2:7" ht="15.75">
      <c r="B73" s="14" t="s">
        <v>65</v>
      </c>
      <c r="C73" s="21" t="s">
        <v>47</v>
      </c>
      <c r="D73" s="21" t="s">
        <v>52</v>
      </c>
      <c r="E73" s="21" t="s">
        <v>120</v>
      </c>
      <c r="F73" s="22"/>
      <c r="G73" s="25">
        <v>136.19999999999999</v>
      </c>
    </row>
    <row r="74" spans="2:7" ht="47.25">
      <c r="B74" s="14" t="s">
        <v>86</v>
      </c>
      <c r="C74" s="21" t="s">
        <v>47</v>
      </c>
      <c r="D74" s="21" t="s">
        <v>52</v>
      </c>
      <c r="E74" s="21" t="s">
        <v>120</v>
      </c>
      <c r="F74" s="22" t="s">
        <v>87</v>
      </c>
      <c r="G74" s="25">
        <v>136.19999999999999</v>
      </c>
    </row>
    <row r="75" spans="2:7" ht="63">
      <c r="B75" s="14" t="s">
        <v>88</v>
      </c>
      <c r="C75" s="21" t="s">
        <v>47</v>
      </c>
      <c r="D75" s="21" t="s">
        <v>52</v>
      </c>
      <c r="E75" s="21" t="s">
        <v>120</v>
      </c>
      <c r="F75" s="22" t="s">
        <v>89</v>
      </c>
      <c r="G75" s="25">
        <v>136.19999999999999</v>
      </c>
    </row>
    <row r="76" spans="2:7" ht="47.25">
      <c r="B76" s="14" t="s">
        <v>66</v>
      </c>
      <c r="C76" s="21" t="s">
        <v>47</v>
      </c>
      <c r="D76" s="21" t="s">
        <v>52</v>
      </c>
      <c r="E76" s="21" t="s">
        <v>121</v>
      </c>
      <c r="F76" s="22"/>
      <c r="G76" s="25">
        <v>62.2</v>
      </c>
    </row>
    <row r="77" spans="2:7" ht="47.25">
      <c r="B77" s="14" t="s">
        <v>86</v>
      </c>
      <c r="C77" s="21" t="s">
        <v>47</v>
      </c>
      <c r="D77" s="21" t="s">
        <v>52</v>
      </c>
      <c r="E77" s="21" t="s">
        <v>121</v>
      </c>
      <c r="F77" s="22" t="s">
        <v>87</v>
      </c>
      <c r="G77" s="25">
        <v>62.2</v>
      </c>
    </row>
    <row r="78" spans="2:7" ht="63">
      <c r="B78" s="36" t="s">
        <v>88</v>
      </c>
      <c r="C78" s="21" t="s">
        <v>47</v>
      </c>
      <c r="D78" s="21" t="s">
        <v>52</v>
      </c>
      <c r="E78" s="30" t="s">
        <v>121</v>
      </c>
      <c r="F78" s="22" t="s">
        <v>89</v>
      </c>
      <c r="G78" s="25">
        <v>62.2</v>
      </c>
    </row>
    <row r="79" spans="2:7" ht="78.75">
      <c r="B79" s="18" t="s">
        <v>152</v>
      </c>
      <c r="C79" s="21" t="s">
        <v>47</v>
      </c>
      <c r="D79" s="40" t="s">
        <v>52</v>
      </c>
      <c r="E79" s="20" t="s">
        <v>122</v>
      </c>
      <c r="F79" s="41"/>
      <c r="G79" s="25">
        <v>24.6</v>
      </c>
    </row>
    <row r="80" spans="2:7" ht="94.5">
      <c r="B80" s="42" t="s">
        <v>153</v>
      </c>
      <c r="C80" s="21" t="s">
        <v>47</v>
      </c>
      <c r="D80" s="40" t="s">
        <v>52</v>
      </c>
      <c r="E80" s="20" t="s">
        <v>123</v>
      </c>
      <c r="F80" s="41"/>
      <c r="G80" s="25">
        <v>24.6</v>
      </c>
    </row>
    <row r="81" spans="2:7" ht="47.25">
      <c r="B81" s="14" t="s">
        <v>86</v>
      </c>
      <c r="C81" s="21" t="s">
        <v>47</v>
      </c>
      <c r="D81" s="40" t="s">
        <v>52</v>
      </c>
      <c r="E81" s="39" t="s">
        <v>123</v>
      </c>
      <c r="F81" s="41" t="s">
        <v>87</v>
      </c>
      <c r="G81" s="25">
        <v>24.6</v>
      </c>
    </row>
    <row r="82" spans="2:7" ht="63">
      <c r="B82" s="36" t="s">
        <v>88</v>
      </c>
      <c r="C82" s="21" t="s">
        <v>47</v>
      </c>
      <c r="D82" s="40" t="s">
        <v>52</v>
      </c>
      <c r="E82" s="20" t="s">
        <v>123</v>
      </c>
      <c r="F82" s="41" t="s">
        <v>89</v>
      </c>
      <c r="G82" s="25">
        <v>24.6</v>
      </c>
    </row>
    <row r="83" spans="2:7" ht="47.25">
      <c r="B83" s="11" t="s">
        <v>154</v>
      </c>
      <c r="C83" s="21" t="s">
        <v>47</v>
      </c>
      <c r="D83" s="40" t="s">
        <v>52</v>
      </c>
      <c r="E83" s="43" t="s">
        <v>155</v>
      </c>
      <c r="F83" s="41"/>
      <c r="G83" s="25">
        <v>99</v>
      </c>
    </row>
    <row r="84" spans="2:7" ht="47.25">
      <c r="B84" s="44" t="s">
        <v>156</v>
      </c>
      <c r="C84" s="21" t="s">
        <v>47</v>
      </c>
      <c r="D84" s="40" t="s">
        <v>52</v>
      </c>
      <c r="E84" s="43" t="s">
        <v>157</v>
      </c>
      <c r="F84" s="41"/>
      <c r="G84" s="25">
        <v>99</v>
      </c>
    </row>
    <row r="85" spans="2:7" ht="47.25">
      <c r="B85" s="14" t="s">
        <v>86</v>
      </c>
      <c r="C85" s="21" t="s">
        <v>47</v>
      </c>
      <c r="D85" s="40" t="s">
        <v>52</v>
      </c>
      <c r="E85" s="43" t="s">
        <v>157</v>
      </c>
      <c r="F85" s="41" t="s">
        <v>87</v>
      </c>
      <c r="G85" s="25">
        <v>99</v>
      </c>
    </row>
    <row r="86" spans="2:7" ht="63">
      <c r="B86" s="14" t="s">
        <v>88</v>
      </c>
      <c r="C86" s="21" t="s">
        <v>47</v>
      </c>
      <c r="D86" s="40" t="s">
        <v>52</v>
      </c>
      <c r="E86" s="45" t="s">
        <v>157</v>
      </c>
      <c r="F86" s="41" t="s">
        <v>89</v>
      </c>
      <c r="G86" s="25">
        <v>99</v>
      </c>
    </row>
    <row r="87" spans="2:7" ht="110.25">
      <c r="B87" s="34" t="s">
        <v>158</v>
      </c>
      <c r="C87" s="21" t="s">
        <v>47</v>
      </c>
      <c r="D87" s="40" t="s">
        <v>52</v>
      </c>
      <c r="E87" s="33" t="s">
        <v>124</v>
      </c>
      <c r="F87" s="41"/>
      <c r="G87" s="25">
        <v>29.6</v>
      </c>
    </row>
    <row r="88" spans="2:7" ht="78.75">
      <c r="B88" s="11" t="s">
        <v>159</v>
      </c>
      <c r="C88" s="21" t="s">
        <v>47</v>
      </c>
      <c r="D88" s="40" t="s">
        <v>52</v>
      </c>
      <c r="E88" s="33" t="s">
        <v>125</v>
      </c>
      <c r="F88" s="41"/>
      <c r="G88" s="25">
        <v>29.6</v>
      </c>
    </row>
    <row r="89" spans="2:7" ht="47.25">
      <c r="B89" s="29" t="s">
        <v>86</v>
      </c>
      <c r="C89" s="21" t="s">
        <v>47</v>
      </c>
      <c r="D89" s="40" t="s">
        <v>52</v>
      </c>
      <c r="E89" s="33" t="s">
        <v>125</v>
      </c>
      <c r="F89" s="41" t="s">
        <v>87</v>
      </c>
      <c r="G89" s="25">
        <v>29.6</v>
      </c>
    </row>
    <row r="90" spans="2:7" ht="63">
      <c r="B90" s="46" t="s">
        <v>88</v>
      </c>
      <c r="C90" s="21" t="s">
        <v>47</v>
      </c>
      <c r="D90" s="40" t="s">
        <v>52</v>
      </c>
      <c r="E90" s="33" t="s">
        <v>125</v>
      </c>
      <c r="F90" s="41" t="s">
        <v>89</v>
      </c>
      <c r="G90" s="25">
        <v>29.6</v>
      </c>
    </row>
    <row r="91" spans="2:7" ht="15.75">
      <c r="B91" s="47" t="s">
        <v>126</v>
      </c>
      <c r="C91" s="21" t="s">
        <v>127</v>
      </c>
      <c r="D91" s="40" t="s">
        <v>48</v>
      </c>
      <c r="E91" s="48"/>
      <c r="F91" s="41"/>
      <c r="G91" s="25">
        <v>400</v>
      </c>
    </row>
    <row r="92" spans="2:7" ht="15.75">
      <c r="B92" s="49" t="s">
        <v>128</v>
      </c>
      <c r="C92" s="21" t="s">
        <v>127</v>
      </c>
      <c r="D92" s="40" t="s">
        <v>49</v>
      </c>
      <c r="E92" s="50"/>
      <c r="F92" s="41"/>
      <c r="G92" s="25">
        <v>400</v>
      </c>
    </row>
    <row r="93" spans="2:7" ht="47.25">
      <c r="B93" s="44" t="s">
        <v>97</v>
      </c>
      <c r="C93" s="21" t="s">
        <v>127</v>
      </c>
      <c r="D93" s="40" t="s">
        <v>49</v>
      </c>
      <c r="E93" s="33">
        <v>9100000</v>
      </c>
      <c r="F93" s="41"/>
      <c r="G93" s="25">
        <v>400</v>
      </c>
    </row>
    <row r="94" spans="2:7" ht="189">
      <c r="B94" s="44" t="s">
        <v>129</v>
      </c>
      <c r="C94" s="21" t="s">
        <v>127</v>
      </c>
      <c r="D94" s="40" t="s">
        <v>49</v>
      </c>
      <c r="E94" s="33">
        <v>9100603</v>
      </c>
      <c r="F94" s="41"/>
      <c r="G94" s="25">
        <v>400</v>
      </c>
    </row>
    <row r="95" spans="2:7" ht="31.5">
      <c r="B95" s="11" t="s">
        <v>62</v>
      </c>
      <c r="C95" s="21" t="s">
        <v>127</v>
      </c>
      <c r="D95" s="40" t="s">
        <v>49</v>
      </c>
      <c r="E95" s="33">
        <v>9100603</v>
      </c>
      <c r="F95" s="41" t="s">
        <v>160</v>
      </c>
      <c r="G95" s="25">
        <v>400</v>
      </c>
    </row>
    <row r="96" spans="2:7" ht="15.75">
      <c r="B96" s="29" t="s">
        <v>67</v>
      </c>
      <c r="C96" s="21" t="s">
        <v>68</v>
      </c>
      <c r="D96" s="21" t="s">
        <v>48</v>
      </c>
      <c r="E96" s="26"/>
      <c r="F96" s="22"/>
      <c r="G96" s="25">
        <v>52.2</v>
      </c>
    </row>
    <row r="97" spans="2:7" ht="15" customHeight="1">
      <c r="B97" s="14" t="s">
        <v>69</v>
      </c>
      <c r="C97" s="21" t="s">
        <v>68</v>
      </c>
      <c r="D97" s="21" t="s">
        <v>49</v>
      </c>
      <c r="E97" s="21"/>
      <c r="F97" s="22"/>
      <c r="G97" s="25">
        <v>52.2</v>
      </c>
    </row>
    <row r="98" spans="2:7" ht="15" customHeight="1">
      <c r="B98" s="14" t="s">
        <v>130</v>
      </c>
      <c r="C98" s="21" t="s">
        <v>68</v>
      </c>
      <c r="D98" s="21" t="s">
        <v>49</v>
      </c>
      <c r="E98" s="21" t="s">
        <v>131</v>
      </c>
      <c r="F98" s="22"/>
      <c r="G98" s="25">
        <v>52.2</v>
      </c>
    </row>
    <row r="99" spans="2:7" ht="15" customHeight="1">
      <c r="B99" s="97" t="s">
        <v>162</v>
      </c>
      <c r="C99" s="99" t="s">
        <v>68</v>
      </c>
      <c r="D99" s="99" t="s">
        <v>49</v>
      </c>
      <c r="E99" s="99" t="s">
        <v>132</v>
      </c>
      <c r="F99" s="94"/>
      <c r="G99" s="95">
        <v>52.2</v>
      </c>
    </row>
    <row r="100" spans="2:7" ht="15" customHeight="1">
      <c r="B100" s="98"/>
      <c r="C100" s="99"/>
      <c r="D100" s="99"/>
      <c r="E100" s="99"/>
      <c r="F100" s="94"/>
      <c r="G100" s="96"/>
    </row>
    <row r="101" spans="2:7" ht="31.5">
      <c r="B101" s="20" t="s">
        <v>133</v>
      </c>
      <c r="C101" s="21" t="s">
        <v>68</v>
      </c>
      <c r="D101" s="21" t="s">
        <v>49</v>
      </c>
      <c r="E101" s="21" t="s">
        <v>132</v>
      </c>
      <c r="F101" s="22" t="s">
        <v>134</v>
      </c>
      <c r="G101" s="25">
        <v>52.2</v>
      </c>
    </row>
    <row r="102" spans="2:7" ht="47.25">
      <c r="B102" s="20" t="s">
        <v>135</v>
      </c>
      <c r="C102" s="21" t="s">
        <v>68</v>
      </c>
      <c r="D102" s="21" t="s">
        <v>49</v>
      </c>
      <c r="E102" s="21" t="s">
        <v>132</v>
      </c>
      <c r="F102" s="22" t="s">
        <v>136</v>
      </c>
      <c r="G102" s="25">
        <v>52.2</v>
      </c>
    </row>
    <row r="103" spans="2:7" ht="15.75">
      <c r="B103" s="14" t="s">
        <v>137</v>
      </c>
      <c r="C103" s="21" t="s">
        <v>138</v>
      </c>
      <c r="D103" s="21" t="s">
        <v>48</v>
      </c>
      <c r="E103" s="21"/>
      <c r="F103" s="22"/>
      <c r="G103" s="25">
        <v>10</v>
      </c>
    </row>
    <row r="104" spans="2:7" ht="15.75">
      <c r="B104" s="14" t="s">
        <v>139</v>
      </c>
      <c r="C104" s="21" t="s">
        <v>138</v>
      </c>
      <c r="D104" s="21" t="s">
        <v>50</v>
      </c>
      <c r="E104" s="21"/>
      <c r="F104" s="22"/>
      <c r="G104" s="25">
        <v>10</v>
      </c>
    </row>
    <row r="105" spans="2:7" ht="31.5">
      <c r="B105" s="14" t="s">
        <v>106</v>
      </c>
      <c r="C105" s="21" t="s">
        <v>138</v>
      </c>
      <c r="D105" s="21" t="s">
        <v>50</v>
      </c>
      <c r="E105" s="21" t="s">
        <v>107</v>
      </c>
      <c r="F105" s="22"/>
      <c r="G105" s="25">
        <v>10</v>
      </c>
    </row>
    <row r="106" spans="2:7" ht="78.75">
      <c r="B106" s="14" t="s">
        <v>161</v>
      </c>
      <c r="C106" s="21" t="s">
        <v>138</v>
      </c>
      <c r="D106" s="21" t="s">
        <v>50</v>
      </c>
      <c r="E106" s="20">
        <v>6200000</v>
      </c>
      <c r="F106" s="22"/>
      <c r="G106" s="25">
        <v>10</v>
      </c>
    </row>
    <row r="107" spans="2:7" ht="47.25">
      <c r="B107" s="14" t="s">
        <v>140</v>
      </c>
      <c r="C107" s="21" t="s">
        <v>138</v>
      </c>
      <c r="D107" s="21" t="s">
        <v>50</v>
      </c>
      <c r="E107" s="20">
        <v>6201102</v>
      </c>
      <c r="F107" s="37"/>
      <c r="G107" s="25">
        <v>10</v>
      </c>
    </row>
    <row r="108" spans="2:7" ht="47.25">
      <c r="B108" s="14" t="s">
        <v>86</v>
      </c>
      <c r="C108" s="21" t="s">
        <v>138</v>
      </c>
      <c r="D108" s="21" t="s">
        <v>50</v>
      </c>
      <c r="E108" s="20">
        <v>6201102</v>
      </c>
      <c r="F108" s="37" t="s">
        <v>87</v>
      </c>
      <c r="G108" s="25">
        <v>10</v>
      </c>
    </row>
    <row r="109" spans="2:7" ht="63">
      <c r="B109" s="14" t="s">
        <v>88</v>
      </c>
      <c r="C109" s="21" t="s">
        <v>138</v>
      </c>
      <c r="D109" s="21" t="s">
        <v>50</v>
      </c>
      <c r="E109" s="20">
        <v>6201102</v>
      </c>
      <c r="F109" s="37" t="s">
        <v>89</v>
      </c>
      <c r="G109" s="25">
        <v>10</v>
      </c>
    </row>
    <row r="110" spans="2:7" ht="15.75">
      <c r="B110" s="5" t="s">
        <v>46</v>
      </c>
      <c r="C110" s="51"/>
      <c r="D110" s="51"/>
      <c r="E110" s="51"/>
      <c r="F110" s="51"/>
      <c r="G110" s="52">
        <f>SUM(G14+G60+G65+G71+G91+G96+G103)</f>
        <v>3767.5999999999995</v>
      </c>
    </row>
  </sheetData>
  <mergeCells count="22">
    <mergeCell ref="B52:B54"/>
    <mergeCell ref="B8:F8"/>
    <mergeCell ref="G12:G13"/>
    <mergeCell ref="C2:D2"/>
    <mergeCell ref="F2:J2"/>
    <mergeCell ref="B3:K3"/>
    <mergeCell ref="F12:F13"/>
    <mergeCell ref="E12:E13"/>
    <mergeCell ref="D12:D13"/>
    <mergeCell ref="C12:C13"/>
    <mergeCell ref="B12:B13"/>
    <mergeCell ref="C52:C54"/>
    <mergeCell ref="D52:D54"/>
    <mergeCell ref="E52:E54"/>
    <mergeCell ref="F52:F54"/>
    <mergeCell ref="G52:G54"/>
    <mergeCell ref="F99:F100"/>
    <mergeCell ref="G99:G100"/>
    <mergeCell ref="B99:B100"/>
    <mergeCell ref="C99:C100"/>
    <mergeCell ref="D99:D100"/>
    <mergeCell ref="E99:E100"/>
  </mergeCells>
  <pageMargins left="0.7" right="0.7" top="0.75" bottom="0.75" header="0.3" footer="0.3"/>
  <pageSetup paperSize="9" scale="59" orientation="portrait" r:id="rId1"/>
  <colBreaks count="1" manualBreakCount="1">
    <brk id="6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2013-05-28T10:30:55Z</cp:lastPrinted>
  <dcterms:created xsi:type="dcterms:W3CDTF">2013-05-20T13:22:39Z</dcterms:created>
  <dcterms:modified xsi:type="dcterms:W3CDTF">2016-04-04T12:48:27Z</dcterms:modified>
</cp:coreProperties>
</file>