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L56" i="1"/>
  <c r="L55"/>
  <c r="L54"/>
  <c r="J27"/>
  <c r="H27"/>
  <c r="L31"/>
  <c r="L32"/>
  <c r="L33"/>
  <c r="L51" l="1"/>
  <c r="L50"/>
  <c r="J9"/>
  <c r="H9"/>
  <c r="L53"/>
  <c r="L52"/>
  <c r="L49"/>
  <c r="L48"/>
  <c r="L47"/>
  <c r="L46"/>
  <c r="L45"/>
  <c r="L44"/>
  <c r="L43"/>
  <c r="L39"/>
  <c r="L38"/>
  <c r="L11"/>
  <c r="L10" l="1"/>
  <c r="L12"/>
  <c r="L13"/>
  <c r="L14"/>
  <c r="L15"/>
  <c r="L16"/>
  <c r="L27"/>
  <c r="L29"/>
  <c r="L30"/>
  <c r="J37"/>
  <c r="J56" s="1"/>
  <c r="H37"/>
  <c r="H56" s="1"/>
  <c r="J19"/>
  <c r="H19"/>
  <c r="L19" l="1"/>
  <c r="L9"/>
  <c r="L37"/>
  <c r="J34"/>
  <c r="H34"/>
  <c r="L34" l="1"/>
</calcChain>
</file>

<file path=xl/sharedStrings.xml><?xml version="1.0" encoding="utf-8"?>
<sst xmlns="http://schemas.openxmlformats.org/spreadsheetml/2006/main" count="102" uniqueCount="100">
  <si>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</si>
  <si>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</si>
  <si>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</si>
  <si>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</si>
  <si>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</si>
  <si>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</si>
  <si>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</si>
  <si>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</si>
  <si>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</si>
  <si>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</si>
  <si>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</si>
  <si>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</si>
  <si>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</si>
  <si>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</si>
  <si>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Государственная пошлина</t>
  </si>
  <si>
    <t>000 1 08 00000 00 0000 000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</si>
  <si>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</si>
  <si>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</si>
  <si>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</si>
  <si>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000 1 14 06000 00 0000  430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</si>
  <si>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</si>
  <si>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</si>
  <si>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</si>
  <si>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</si>
  <si>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000 1 17 05000 00 0000 180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</si>
  <si>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</si>
  <si>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</si>
  <si>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</si>
  <si>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</si>
  <si>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</si>
  <si>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</si>
  <si>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 xml:space="preserve">Всего </t>
  </si>
  <si>
    <t>Налоговые  доходы</t>
  </si>
  <si>
    <t>Налоги на прибыль, доходы</t>
  </si>
  <si>
    <t>000 1 05 00000 00 0000 000</t>
  </si>
  <si>
    <t>Неналоговые доходы</t>
  </si>
  <si>
    <t>% выполнения к плану года</t>
  </si>
  <si>
    <t>Отчет</t>
  </si>
  <si>
    <t xml:space="preserve">Государственная пошлина за совершение нотариальных действий </t>
  </si>
  <si>
    <t>00 1 08 04000 01 0000 110</t>
  </si>
  <si>
    <t>« Общегосударственные вопросы»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</si>
  <si>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</si>
  <si>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</si>
  <si>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</si>
  <si>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</si>
  <si>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</si>
  <si>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</si>
  <si>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</si>
  <si>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</si>
  <si>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</si>
  <si>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</si>
  <si>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</si>
  <si>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</si>
  <si>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</si>
  <si>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</si>
  <si>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</si>
  <si>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</si>
  <si>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1.Доходы</t>
  </si>
  <si>
    <t>2.Расходы</t>
  </si>
  <si>
    <t>Результат исполнения бюджета ( дефицит «-», профицит «+»)</t>
  </si>
  <si>
    <t>Источники финансирования дефицита бюджета - всего</t>
  </si>
  <si>
    <t>Х</t>
  </si>
  <si>
    <t>Культура и кинематография</t>
  </si>
  <si>
    <t xml:space="preserve">Культура </t>
  </si>
  <si>
    <t>000 0800  0000000000 000 000</t>
  </si>
  <si>
    <t xml:space="preserve"> 000 0100 0000000000 000 000</t>
  </si>
  <si>
    <t>000 0102 0000000000 000 000</t>
  </si>
  <si>
    <t>000 0104 0000000 000000 000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</si>
  <si>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</si>
  <si>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</si>
  <si>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</si>
  <si>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</si>
  <si>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</si>
  <si>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</si>
  <si>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</si>
  <si>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</si>
  <si>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</si>
  <si>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000 0801 0000000000 000 000</t>
  </si>
  <si>
    <t>000 1000 0000000000 000 000</t>
  </si>
  <si>
    <t>000 1100 0000000000 000 000</t>
  </si>
  <si>
    <t>000 1102 0000000000 000 000</t>
  </si>
  <si>
    <t>000 1001 0000000000 000 000</t>
  </si>
  <si>
    <t xml:space="preserve">Приложение  </t>
  </si>
  <si>
    <t>Доходы от оказания платных услуг</t>
  </si>
  <si>
    <t>000 1 13 00000 00 0000 000</t>
  </si>
  <si>
    <t>Доходы от оказания платных услуг (работ) и компенсации затрат государства</t>
  </si>
  <si>
    <t>000 1 13 01000 00 0000 130</t>
  </si>
  <si>
    <t>План  2018 г.    тыс. руб.</t>
  </si>
  <si>
    <t>Фактическое исполнение на 01.07.2018 г.     тыс. руб.</t>
  </si>
  <si>
    <t>об исполнении  бюджета Альшанского  муниципального образования  за 1 полугодие 2018 года</t>
  </si>
  <si>
    <t>Прочие безвозмездные поступления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</si>
  <si>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</si>
  <si>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000 2 02 10000 00  0000 151</t>
  </si>
  <si>
    <t>000 2 02 30000 00 0000 151</t>
  </si>
  <si>
    <t>000 2 07 05030 10 0073 180</t>
  </si>
  <si>
    <t>000 2 04 05099 10 0073 180</t>
  </si>
  <si>
    <t>Иные межбюджетные трансферты</t>
  </si>
  <si>
    <t>000 2 02 40000 00 0001 151</t>
  </si>
  <si>
    <t>Обеспечение проведения выборов и референдумов</t>
  </si>
  <si>
    <t>000 0107 0000000000 000 000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</si>
</sst>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43">
    <xf numFmtId="0" fontId="0" fillId="0" borderId="0" xfId="0"/>
    <xf numFmtId="0" fontId="0" fillId="0" borderId="0" xfId="0"/>
    <xf numFmtId="0" fontId="27" fillId="0" borderId="0" xfId="0" applyFont="1"/>
    <xf numFmtId="0" fontId="27" fillId="0" borderId="0" xfId="0" applyFont="1" applyAlignment="1"/>
    <xf numFmtId="0" fontId="18" fillId="0" borderId="0" xfId="0" applyFont="1"/>
    <xf numFmtId="49" fontId="18" fillId="0" borderId="10" xfId="0" applyNumberFormat="1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center" vertical="top" wrapText="1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18" fillId="0" borderId="10" xfId="0" applyNumberFormat="1" applyFont="1" applyBorder="1" applyAlignment="1">
      <alignment horizontal="center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6" fillId="0" borderId="14" xfId="0" applyNumberFormat="1" applyFont="1" applyFill="1" applyBorder="1" applyAlignment="1" applyProtection="1">
      <alignment horizontal="left" vertical="top" wrapText="1"/>
    </xf>
    <xf numFmtId="49" fontId="26" fillId="0" borderId="15" xfId="0" applyNumberFormat="1" applyFont="1" applyFill="1" applyBorder="1" applyAlignment="1" applyProtection="1">
      <alignment horizontal="left" vertical="top" wrapText="1"/>
    </xf>
    <xf numFmtId="49" fontId="26" fillId="0" borderId="16" xfId="0" applyNumberFormat="1" applyFont="1" applyFill="1" applyBorder="1" applyAlignment="1" applyProtection="1">
      <alignment horizontal="left" vertical="top" wrapText="1"/>
    </xf>
    <xf numFmtId="49" fontId="25" fillId="0" borderId="14" xfId="0" applyNumberFormat="1" applyFont="1" applyFill="1" applyBorder="1" applyAlignment="1" applyProtection="1">
      <alignment horizontal="center" vertical="top"/>
    </xf>
    <xf numFmtId="49" fontId="25" fillId="0" borderId="15" xfId="0" applyNumberFormat="1" applyFont="1" applyFill="1" applyBorder="1" applyAlignment="1" applyProtection="1">
      <alignment horizontal="center" vertical="top"/>
    </xf>
    <xf numFmtId="49" fontId="25" fillId="0" borderId="16" xfId="0" applyNumberFormat="1" applyFont="1" applyFill="1" applyBorder="1" applyAlignment="1" applyProtection="1">
      <alignment horizontal="center" vertical="top"/>
    </xf>
    <xf numFmtId="164" fontId="19" fillId="0" borderId="14" xfId="0" applyNumberFormat="1" applyFont="1" applyBorder="1" applyAlignment="1">
      <alignment horizontal="right" vertical="top"/>
    </xf>
    <xf numFmtId="164" fontId="19" fillId="0" borderId="16" xfId="0" applyNumberFormat="1" applyFont="1" applyBorder="1" applyAlignment="1">
      <alignment horizontal="right" vertical="top"/>
    </xf>
    <xf numFmtId="49" fontId="25" fillId="0" borderId="11" xfId="0" applyNumberFormat="1" applyFont="1" applyFill="1" applyBorder="1" applyAlignment="1" applyProtection="1">
      <alignment horizontal="center" vertical="top" wrapText="1"/>
    </xf>
    <xf numFmtId="49" fontId="25" fillId="0" borderId="13" xfId="0" applyNumberFormat="1" applyFont="1" applyFill="1" applyBorder="1" applyAlignment="1" applyProtection="1">
      <alignment horizontal="center" vertical="top" wrapText="1"/>
    </xf>
    <xf numFmtId="49" fontId="25" fillId="0" borderId="12" xfId="0" applyNumberFormat="1" applyFont="1" applyFill="1" applyBorder="1" applyAlignment="1" applyProtection="1">
      <alignment horizontal="center" vertical="top" wrapText="1"/>
    </xf>
    <xf numFmtId="49" fontId="25" fillId="0" borderId="11" xfId="0" applyNumberFormat="1" applyFont="1" applyFill="1" applyBorder="1" applyAlignment="1" applyProtection="1">
      <alignment horizontal="center" vertical="top"/>
    </xf>
    <xf numFmtId="49" fontId="25" fillId="0" borderId="13" xfId="0" applyNumberFormat="1" applyFont="1" applyFill="1" applyBorder="1" applyAlignment="1" applyProtection="1">
      <alignment horizontal="center" vertical="top"/>
    </xf>
    <xf numFmtId="49" fontId="25" fillId="0" borderId="12" xfId="0" applyNumberFormat="1" applyFont="1" applyFill="1" applyBorder="1" applyAlignment="1" applyProtection="1">
      <alignment horizontal="center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164" fontId="18" fillId="0" borderId="10" xfId="0" applyNumberFormat="1" applyFont="1" applyFill="1" applyBorder="1" applyAlignment="1">
      <alignment horizontal="right" vertical="top" wrapText="1"/>
    </xf>
    <xf numFmtId="164" fontId="18" fillId="0" borderId="10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top" wrapText="1"/>
    </xf>
    <xf numFmtId="164" fontId="19" fillId="0" borderId="10" xfId="0" applyNumberFormat="1" applyFont="1" applyFill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top" wrapText="1"/>
    </xf>
    <xf numFmtId="0" fontId="29" fillId="0" borderId="10" xfId="0" applyFont="1" applyBorder="1" applyAlignment="1">
      <alignment horizontal="left" vertical="top" wrapText="1"/>
    </xf>
    <xf numFmtId="164" fontId="18" fillId="0" borderId="10" xfId="0" applyNumberFormat="1" applyFont="1" applyBorder="1" applyAlignment="1">
      <alignment horizontal="right" vertical="center"/>
    </xf>
    <xf numFmtId="49" fontId="18" fillId="0" borderId="10" xfId="0" applyNumberFormat="1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9" fillId="0" borderId="11" xfId="0" applyNumberFormat="1" applyFont="1" applyBorder="1" applyAlignment="1">
      <alignment horizontal="right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49" fontId="26" fillId="0" borderId="11" xfId="0" applyNumberFormat="1" applyFont="1" applyFill="1" applyBorder="1" applyAlignment="1" applyProtection="1">
      <alignment horizontal="left" vertical="top" wrapText="1"/>
    </xf>
    <xf numFmtId="49" fontId="26" fillId="0" borderId="13" xfId="0" applyNumberFormat="1" applyFont="1" applyFill="1" applyBorder="1" applyAlignment="1" applyProtection="1">
      <alignment horizontal="left" vertical="top" wrapText="1"/>
    </xf>
    <xf numFmtId="49" fontId="26" fillId="0" borderId="12" xfId="0" applyNumberFormat="1" applyFont="1" applyFill="1" applyBorder="1" applyAlignment="1" applyProtection="1">
      <alignment horizontal="left" vertical="top" wrapText="1"/>
    </xf>
    <xf numFmtId="49" fontId="25" fillId="0" borderId="10" xfId="0" applyNumberFormat="1" applyFont="1" applyFill="1" applyBorder="1" applyAlignment="1" applyProtection="1">
      <alignment horizontal="center" vertical="top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left"/>
    </xf>
    <xf numFmtId="49" fontId="24" fillId="0" borderId="13" xfId="0" applyNumberFormat="1" applyFont="1" applyBorder="1" applyAlignment="1">
      <alignment horizontal="left"/>
    </xf>
    <xf numFmtId="49" fontId="24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4" fillId="0" borderId="11" xfId="0" applyNumberFormat="1" applyFont="1" applyBorder="1" applyAlignment="1">
      <alignment horizontal="left" vertical="top"/>
    </xf>
    <xf numFmtId="49" fontId="24" fillId="0" borderId="13" xfId="0" applyNumberFormat="1" applyFont="1" applyBorder="1" applyAlignment="1">
      <alignment horizontal="left" vertical="top"/>
    </xf>
    <xf numFmtId="49" fontId="24" fillId="0" borderId="12" xfId="0" applyNumberFormat="1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164" fontId="19" fillId="0" borderId="11" xfId="0" applyNumberFormat="1" applyFont="1" applyFill="1" applyBorder="1" applyAlignment="1">
      <alignment horizontal="right" vertical="top" wrapText="1"/>
    </xf>
    <xf numFmtId="164" fontId="19" fillId="0" borderId="12" xfId="0" applyNumberFormat="1" applyFont="1" applyFill="1" applyBorder="1" applyAlignment="1">
      <alignment horizontal="right" vertical="top" wrapText="1"/>
    </xf>
    <xf numFmtId="164" fontId="18" fillId="0" borderId="11" xfId="0" applyNumberFormat="1" applyFont="1" applyFill="1" applyBorder="1" applyAlignment="1">
      <alignment horizontal="right" vertical="top" wrapText="1"/>
    </xf>
    <xf numFmtId="164" fontId="18" fillId="0" borderId="12" xfId="0" applyNumberFormat="1" applyFont="1" applyFill="1" applyBorder="1" applyAlignment="1">
      <alignment horizontal="right"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164" fontId="18" fillId="0" borderId="11" xfId="0" applyNumberFormat="1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top" wrapText="1"/>
    </xf>
    <xf numFmtId="164" fontId="18" fillId="0" borderId="12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/>
    </xf>
    <xf numFmtId="0" fontId="28" fillId="0" borderId="10" xfId="0" applyFont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A52" workbookViewId="0">
      <selection activeCell="L56" sqref="L56:M56"/>
    </sheetView>
  </sheetViews>
  <sheetFormatPr defaultRowHeight="15"/>
  <cols>
    <col min="1" max="1" width="9.140625" customWidth="1"/>
    <col min="3" max="3" width="27.42578125" customWidth="1"/>
    <col min="6" max="6" width="14.5703125" customWidth="1"/>
    <col min="7" max="7" width="9.140625" hidden="1" customWidth="1"/>
  </cols>
  <sheetData>
    <row r="1" spans="1:15" s="1" customFormat="1" ht="15.75">
      <c r="I1" s="4" t="s">
        <v>82</v>
      </c>
      <c r="J1" s="4"/>
    </row>
    <row r="3" spans="1:15" s="1" customFormat="1" ht="18.75">
      <c r="F3" s="2" t="s">
        <v>37</v>
      </c>
    </row>
    <row r="4" spans="1:15" s="1" customFormat="1" ht="18.75">
      <c r="A4" s="3" t="s">
        <v>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7" spans="1:15" ht="60.75" customHeight="1">
      <c r="A7" s="108" t="s">
        <v>0</v>
      </c>
      <c r="B7" s="109"/>
      <c r="C7" s="110"/>
      <c r="D7" s="105" t="s">
        <v>1</v>
      </c>
      <c r="E7" s="106"/>
      <c r="F7" s="106"/>
      <c r="G7" s="107"/>
      <c r="H7" s="76" t="s">
        <v>87</v>
      </c>
      <c r="I7" s="77"/>
      <c r="J7" s="80" t="s">
        <v>88</v>
      </c>
      <c r="K7" s="81"/>
      <c r="L7" s="76" t="s">
        <v>36</v>
      </c>
      <c r="M7" s="77"/>
    </row>
    <row r="8" spans="1:15" s="1" customFormat="1" ht="23.25" customHeight="1">
      <c r="A8" s="117" t="s">
        <v>57</v>
      </c>
      <c r="B8" s="118"/>
      <c r="C8" s="119"/>
      <c r="D8" s="108"/>
      <c r="E8" s="109"/>
      <c r="F8" s="109"/>
      <c r="G8" s="110"/>
      <c r="H8" s="76"/>
      <c r="I8" s="77"/>
      <c r="J8" s="80"/>
      <c r="K8" s="81"/>
      <c r="L8" s="76"/>
      <c r="M8" s="77"/>
    </row>
    <row r="9" spans="1:15" ht="18.75">
      <c r="A9" s="111" t="s">
        <v>32</v>
      </c>
      <c r="B9" s="112"/>
      <c r="C9" s="113"/>
      <c r="D9" s="96"/>
      <c r="E9" s="97"/>
      <c r="F9" s="97"/>
      <c r="G9" s="98"/>
      <c r="H9" s="82">
        <f>SUM(H10+H12+H14+H17)</f>
        <v>1762</v>
      </c>
      <c r="I9" s="83"/>
      <c r="J9" s="82">
        <f>SUM(J10+J12+J14+J17)</f>
        <v>241.4</v>
      </c>
      <c r="K9" s="83"/>
      <c r="L9" s="65">
        <f>SUM(J9/H9*100)</f>
        <v>13.700340522133938</v>
      </c>
      <c r="M9" s="66"/>
    </row>
    <row r="10" spans="1:15" ht="18.75">
      <c r="A10" s="111" t="s">
        <v>33</v>
      </c>
      <c r="B10" s="112"/>
      <c r="C10" s="113"/>
      <c r="D10" s="114" t="s">
        <v>2</v>
      </c>
      <c r="E10" s="115"/>
      <c r="F10" s="115"/>
      <c r="G10" s="116"/>
      <c r="H10" s="82">
        <v>121.2</v>
      </c>
      <c r="I10" s="83"/>
      <c r="J10" s="82">
        <v>54.6</v>
      </c>
      <c r="K10" s="83"/>
      <c r="L10" s="65">
        <f t="shared" ref="L10:L34" si="0">SUM(J10/H10*100)</f>
        <v>45.049504950495049</v>
      </c>
      <c r="M10" s="66"/>
    </row>
    <row r="11" spans="1:15" ht="15.75">
      <c r="A11" s="93" t="s">
        <v>3</v>
      </c>
      <c r="B11" s="94"/>
      <c r="C11" s="95"/>
      <c r="D11" s="96" t="s">
        <v>4</v>
      </c>
      <c r="E11" s="97"/>
      <c r="F11" s="97"/>
      <c r="G11" s="98"/>
      <c r="H11" s="84">
        <v>121.2</v>
      </c>
      <c r="I11" s="85"/>
      <c r="J11" s="84">
        <v>54.6</v>
      </c>
      <c r="K11" s="85"/>
      <c r="L11" s="78">
        <f t="shared" ref="L11" si="1">SUM(J11/H11*100)</f>
        <v>45.049504950495049</v>
      </c>
      <c r="M11" s="79"/>
    </row>
    <row r="12" spans="1:15" ht="18.75">
      <c r="A12" s="86" t="s">
        <v>5</v>
      </c>
      <c r="B12" s="87"/>
      <c r="C12" s="88"/>
      <c r="D12" s="27" t="s">
        <v>34</v>
      </c>
      <c r="E12" s="28"/>
      <c r="F12" s="28"/>
      <c r="G12" s="29"/>
      <c r="H12" s="67">
        <v>254.8</v>
      </c>
      <c r="I12" s="68"/>
      <c r="J12" s="67">
        <v>97.9</v>
      </c>
      <c r="K12" s="68"/>
      <c r="L12" s="65">
        <f t="shared" si="0"/>
        <v>38.422291993720563</v>
      </c>
      <c r="M12" s="66"/>
    </row>
    <row r="13" spans="1:15" ht="15.75">
      <c r="A13" s="99" t="s">
        <v>6</v>
      </c>
      <c r="B13" s="100"/>
      <c r="C13" s="101"/>
      <c r="D13" s="12" t="s">
        <v>7</v>
      </c>
      <c r="E13" s="13"/>
      <c r="F13" s="13"/>
      <c r="G13" s="69"/>
      <c r="H13" s="14">
        <v>254.8</v>
      </c>
      <c r="I13" s="15"/>
      <c r="J13" s="14">
        <v>97.9</v>
      </c>
      <c r="K13" s="15"/>
      <c r="L13" s="78">
        <f t="shared" si="0"/>
        <v>38.422291993720563</v>
      </c>
      <c r="M13" s="79"/>
    </row>
    <row r="14" spans="1:15" ht="18.75">
      <c r="A14" s="86" t="s">
        <v>8</v>
      </c>
      <c r="B14" s="87"/>
      <c r="C14" s="88"/>
      <c r="D14" s="27" t="s">
        <v>9</v>
      </c>
      <c r="E14" s="28"/>
      <c r="F14" s="28"/>
      <c r="G14" s="29"/>
      <c r="H14" s="67">
        <v>1386</v>
      </c>
      <c r="I14" s="68"/>
      <c r="J14" s="67">
        <v>88.9</v>
      </c>
      <c r="K14" s="68"/>
      <c r="L14" s="65">
        <f t="shared" si="0"/>
        <v>6.4141414141414153</v>
      </c>
      <c r="M14" s="66"/>
    </row>
    <row r="15" spans="1:15" ht="15.75">
      <c r="A15" s="102" t="s">
        <v>10</v>
      </c>
      <c r="B15" s="103"/>
      <c r="C15" s="104"/>
      <c r="D15" s="12" t="s">
        <v>11</v>
      </c>
      <c r="E15" s="13"/>
      <c r="F15" s="13"/>
      <c r="G15" s="69"/>
      <c r="H15" s="14">
        <v>67</v>
      </c>
      <c r="I15" s="15"/>
      <c r="J15" s="14">
        <v>1.3</v>
      </c>
      <c r="K15" s="15"/>
      <c r="L15" s="78">
        <f t="shared" si="0"/>
        <v>1.9402985074626864</v>
      </c>
      <c r="M15" s="79"/>
    </row>
    <row r="16" spans="1:15" ht="15.75">
      <c r="A16" s="9" t="s">
        <v>12</v>
      </c>
      <c r="B16" s="10"/>
      <c r="C16" s="11"/>
      <c r="D16" s="12" t="s">
        <v>13</v>
      </c>
      <c r="E16" s="13"/>
      <c r="F16" s="13"/>
      <c r="G16" s="69"/>
      <c r="H16" s="14">
        <v>1319</v>
      </c>
      <c r="I16" s="15"/>
      <c r="J16" s="14">
        <v>87.6</v>
      </c>
      <c r="K16" s="15"/>
      <c r="L16" s="78">
        <f t="shared" si="0"/>
        <v>6.6413949962092484</v>
      </c>
      <c r="M16" s="79"/>
    </row>
    <row r="17" spans="1:13" ht="18.75">
      <c r="A17" s="86" t="s">
        <v>14</v>
      </c>
      <c r="B17" s="87"/>
      <c r="C17" s="88"/>
      <c r="D17" s="27" t="s">
        <v>15</v>
      </c>
      <c r="E17" s="28"/>
      <c r="F17" s="28"/>
      <c r="G17" s="29"/>
      <c r="H17" s="67"/>
      <c r="I17" s="68"/>
      <c r="J17" s="67"/>
      <c r="K17" s="68"/>
      <c r="L17" s="65"/>
      <c r="M17" s="66"/>
    </row>
    <row r="18" spans="1:13" ht="34.5" customHeight="1">
      <c r="A18" s="9" t="s">
        <v>38</v>
      </c>
      <c r="B18" s="10"/>
      <c r="C18" s="11"/>
      <c r="D18" s="12" t="s">
        <v>39</v>
      </c>
      <c r="E18" s="13"/>
      <c r="F18" s="13"/>
      <c r="G18" s="69"/>
      <c r="H18" s="14"/>
      <c r="I18" s="15"/>
      <c r="J18" s="14"/>
      <c r="K18" s="15"/>
      <c r="L18" s="65"/>
      <c r="M18" s="66"/>
    </row>
    <row r="19" spans="1:13" s="1" customFormat="1" ht="19.5" customHeight="1">
      <c r="A19" s="86" t="s">
        <v>35</v>
      </c>
      <c r="B19" s="87"/>
      <c r="C19" s="88"/>
      <c r="D19" s="12"/>
      <c r="E19" s="13"/>
      <c r="F19" s="13"/>
      <c r="G19" s="69"/>
      <c r="H19" s="67">
        <f>SUM(H20+H22+H24)</f>
        <v>0</v>
      </c>
      <c r="I19" s="68"/>
      <c r="J19" s="67">
        <f>SUM(J20+J22+J24)</f>
        <v>0</v>
      </c>
      <c r="K19" s="68"/>
      <c r="L19" s="65" t="e">
        <f t="shared" ref="L19" si="2">SUM(J19/H19*100)</f>
        <v>#DIV/0!</v>
      </c>
      <c r="M19" s="66"/>
    </row>
    <row r="20" spans="1:13" ht="18.75" customHeight="1">
      <c r="A20" s="70" t="s">
        <v>83</v>
      </c>
      <c r="B20" s="71"/>
      <c r="C20" s="72"/>
      <c r="D20" s="12" t="s">
        <v>84</v>
      </c>
      <c r="E20" s="13"/>
      <c r="F20" s="13"/>
      <c r="G20" s="69"/>
      <c r="H20" s="14"/>
      <c r="I20" s="15"/>
      <c r="J20" s="14"/>
      <c r="K20" s="15"/>
      <c r="L20" s="65"/>
      <c r="M20" s="66"/>
    </row>
    <row r="21" spans="1:13" ht="33" customHeight="1">
      <c r="A21" s="90" t="s">
        <v>85</v>
      </c>
      <c r="B21" s="91"/>
      <c r="C21" s="92"/>
      <c r="D21" s="12" t="s">
        <v>86</v>
      </c>
      <c r="E21" s="13"/>
      <c r="F21" s="13"/>
      <c r="G21" s="69"/>
      <c r="H21" s="14"/>
      <c r="I21" s="15"/>
      <c r="J21" s="14"/>
      <c r="K21" s="15"/>
      <c r="L21" s="65"/>
      <c r="M21" s="66"/>
    </row>
    <row r="22" spans="1:13" ht="58.5" customHeight="1">
      <c r="A22" s="86" t="s">
        <v>16</v>
      </c>
      <c r="B22" s="87"/>
      <c r="C22" s="88"/>
      <c r="D22" s="89" t="s">
        <v>17</v>
      </c>
      <c r="E22" s="89"/>
      <c r="F22" s="89"/>
      <c r="G22" s="89"/>
      <c r="H22" s="67"/>
      <c r="I22" s="68"/>
      <c r="J22" s="67"/>
      <c r="K22" s="68"/>
      <c r="L22" s="65"/>
      <c r="M22" s="66"/>
    </row>
    <row r="23" spans="1:13" ht="81.75" customHeight="1">
      <c r="A23" s="73" t="s">
        <v>18</v>
      </c>
      <c r="B23" s="74"/>
      <c r="C23" s="75"/>
      <c r="D23" s="12" t="s">
        <v>19</v>
      </c>
      <c r="E23" s="13"/>
      <c r="F23" s="13"/>
      <c r="G23" s="69"/>
      <c r="H23" s="14"/>
      <c r="I23" s="15"/>
      <c r="J23" s="14"/>
      <c r="K23" s="15"/>
      <c r="L23" s="65"/>
      <c r="M23" s="66"/>
    </row>
    <row r="24" spans="1:13" ht="18.75">
      <c r="A24" s="86" t="s">
        <v>20</v>
      </c>
      <c r="B24" s="87"/>
      <c r="C24" s="88"/>
      <c r="D24" s="27" t="s">
        <v>21</v>
      </c>
      <c r="E24" s="28"/>
      <c r="F24" s="28"/>
      <c r="G24" s="29"/>
      <c r="H24" s="67"/>
      <c r="I24" s="68"/>
      <c r="J24" s="67"/>
      <c r="K24" s="68"/>
      <c r="L24" s="65"/>
      <c r="M24" s="66"/>
    </row>
    <row r="25" spans="1:13" ht="15.75">
      <c r="A25" s="9" t="s">
        <v>22</v>
      </c>
      <c r="B25" s="10"/>
      <c r="C25" s="11"/>
      <c r="D25" s="12" t="s">
        <v>23</v>
      </c>
      <c r="E25" s="13"/>
      <c r="F25" s="13"/>
      <c r="G25" s="69"/>
      <c r="H25" s="14"/>
      <c r="I25" s="15"/>
      <c r="J25" s="14"/>
      <c r="K25" s="15"/>
      <c r="L25" s="65"/>
      <c r="M25" s="66"/>
    </row>
    <row r="26" spans="1:13" ht="16.5" customHeight="1">
      <c r="A26" s="9" t="s">
        <v>20</v>
      </c>
      <c r="B26" s="10"/>
      <c r="C26" s="11"/>
      <c r="D26" s="12" t="s">
        <v>24</v>
      </c>
      <c r="E26" s="13"/>
      <c r="F26" s="13"/>
      <c r="G26" s="69"/>
      <c r="H26" s="14"/>
      <c r="I26" s="15"/>
      <c r="J26" s="14"/>
      <c r="K26" s="15"/>
      <c r="L26" s="65"/>
      <c r="M26" s="66"/>
    </row>
    <row r="27" spans="1:13" ht="18.75">
      <c r="A27" s="86" t="s">
        <v>25</v>
      </c>
      <c r="B27" s="87"/>
      <c r="C27" s="88"/>
      <c r="D27" s="27" t="s">
        <v>26</v>
      </c>
      <c r="E27" s="28"/>
      <c r="F27" s="28"/>
      <c r="G27" s="29"/>
      <c r="H27" s="67">
        <f>SUM(H29:I33)</f>
        <v>377.4</v>
      </c>
      <c r="I27" s="68"/>
      <c r="J27" s="67">
        <f>SUM(J29:K33)</f>
        <v>198.1</v>
      </c>
      <c r="K27" s="68"/>
      <c r="L27" s="65">
        <f t="shared" si="0"/>
        <v>52.490726020137792</v>
      </c>
      <c r="M27" s="66"/>
    </row>
    <row r="28" spans="1:13" ht="49.5" customHeight="1">
      <c r="A28" s="9" t="s">
        <v>27</v>
      </c>
      <c r="B28" s="10"/>
      <c r="C28" s="11"/>
      <c r="D28" s="12" t="s">
        <v>28</v>
      </c>
      <c r="E28" s="13"/>
      <c r="F28" s="13"/>
      <c r="G28" s="69"/>
      <c r="H28" s="14"/>
      <c r="I28" s="15"/>
      <c r="J28" s="14"/>
      <c r="K28" s="15"/>
      <c r="L28" s="56"/>
      <c r="M28" s="57"/>
    </row>
    <row r="29" spans="1:13" ht="33" customHeight="1">
      <c r="A29" s="9" t="s">
        <v>29</v>
      </c>
      <c r="B29" s="10"/>
      <c r="C29" s="11"/>
      <c r="D29" s="12" t="s">
        <v>92</v>
      </c>
      <c r="E29" s="13"/>
      <c r="F29" s="13"/>
      <c r="G29" s="69"/>
      <c r="H29" s="14">
        <v>42.8</v>
      </c>
      <c r="I29" s="15"/>
      <c r="J29" s="14">
        <v>17.399999999999999</v>
      </c>
      <c r="K29" s="15"/>
      <c r="L29" s="56">
        <f t="shared" si="0"/>
        <v>40.654205607476634</v>
      </c>
      <c r="M29" s="57"/>
    </row>
    <row r="30" spans="1:13" ht="48.75" customHeight="1">
      <c r="A30" s="9" t="s">
        <v>30</v>
      </c>
      <c r="B30" s="10"/>
      <c r="C30" s="11"/>
      <c r="D30" s="12" t="s">
        <v>93</v>
      </c>
      <c r="E30" s="13"/>
      <c r="F30" s="13"/>
      <c r="G30" s="69"/>
      <c r="H30" s="14">
        <v>67.099999999999994</v>
      </c>
      <c r="I30" s="15"/>
      <c r="J30" s="14">
        <v>23.2</v>
      </c>
      <c r="K30" s="15"/>
      <c r="L30" s="56">
        <f t="shared" si="0"/>
        <v>34.575260804769002</v>
      </c>
      <c r="M30" s="57"/>
    </row>
    <row r="31" spans="1:13" s="1" customFormat="1" ht="19.5" customHeight="1">
      <c r="A31" s="9" t="s">
        <v>96</v>
      </c>
      <c r="B31" s="10"/>
      <c r="C31" s="11"/>
      <c r="D31" s="12" t="s">
        <v>97</v>
      </c>
      <c r="E31" s="13"/>
      <c r="F31" s="13"/>
      <c r="G31" s="7"/>
      <c r="H31" s="14">
        <v>157.5</v>
      </c>
      <c r="I31" s="15"/>
      <c r="J31" s="14">
        <v>157.5</v>
      </c>
      <c r="K31" s="15"/>
      <c r="L31" s="56">
        <f t="shared" ref="L31:L33" si="3">SUM(J31/H31*100)</f>
        <v>100</v>
      </c>
      <c r="M31" s="57"/>
    </row>
    <row r="32" spans="1:13" s="1" customFormat="1" ht="48.75" customHeight="1">
      <c r="A32" s="9" t="s">
        <v>90</v>
      </c>
      <c r="B32" s="10"/>
      <c r="C32" s="11"/>
      <c r="D32" s="12" t="s">
        <v>94</v>
      </c>
      <c r="E32" s="13"/>
      <c r="F32" s="13"/>
      <c r="G32" s="7"/>
      <c r="H32" s="14">
        <v>40</v>
      </c>
      <c r="I32" s="15"/>
      <c r="J32" s="14"/>
      <c r="K32" s="15"/>
      <c r="L32" s="56">
        <f t="shared" si="3"/>
        <v>0</v>
      </c>
      <c r="M32" s="57"/>
    </row>
    <row r="33" spans="1:13" s="1" customFormat="1" ht="48.75" customHeight="1">
      <c r="A33" s="9" t="s">
        <v>91</v>
      </c>
      <c r="B33" s="10"/>
      <c r="C33" s="11"/>
      <c r="D33" s="12" t="s">
        <v>95</v>
      </c>
      <c r="E33" s="13"/>
      <c r="F33" s="13"/>
      <c r="G33" s="7"/>
      <c r="H33" s="14">
        <v>70</v>
      </c>
      <c r="I33" s="15"/>
      <c r="J33" s="14"/>
      <c r="K33" s="15"/>
      <c r="L33" s="56">
        <f t="shared" si="3"/>
        <v>0</v>
      </c>
      <c r="M33" s="57"/>
    </row>
    <row r="34" spans="1:13" ht="15.75">
      <c r="A34" s="130" t="s">
        <v>31</v>
      </c>
      <c r="B34" s="131"/>
      <c r="C34" s="132"/>
      <c r="D34" s="27"/>
      <c r="E34" s="28"/>
      <c r="F34" s="28"/>
      <c r="G34" s="29"/>
      <c r="H34" s="30">
        <f>SUM(H9+H19+H27)</f>
        <v>2139.4</v>
      </c>
      <c r="I34" s="31"/>
      <c r="J34" s="30">
        <f>SUM(J9+J19+J27)</f>
        <v>439.5</v>
      </c>
      <c r="K34" s="31"/>
      <c r="L34" s="65">
        <f t="shared" si="0"/>
        <v>20.543142937272133</v>
      </c>
      <c r="M34" s="66"/>
    </row>
    <row r="35" spans="1:13" s="1" customFormat="1" ht="15.75">
      <c r="A35" s="24"/>
      <c r="B35" s="25"/>
      <c r="C35" s="26"/>
      <c r="D35" s="27"/>
      <c r="E35" s="28"/>
      <c r="F35" s="28"/>
      <c r="G35" s="29"/>
      <c r="H35" s="30"/>
      <c r="I35" s="31"/>
      <c r="J35" s="30"/>
      <c r="K35" s="31"/>
      <c r="L35" s="30"/>
      <c r="M35" s="31"/>
    </row>
    <row r="36" spans="1:13" s="1" customFormat="1" ht="18.75">
      <c r="A36" s="16" t="s">
        <v>58</v>
      </c>
      <c r="B36" s="17"/>
      <c r="C36" s="18"/>
      <c r="D36" s="19"/>
      <c r="E36" s="20"/>
      <c r="F36" s="20"/>
      <c r="G36" s="21"/>
      <c r="H36" s="22"/>
      <c r="I36" s="23"/>
      <c r="J36" s="22"/>
      <c r="K36" s="23"/>
      <c r="L36" s="22"/>
      <c r="M36" s="23"/>
    </row>
    <row r="37" spans="1:13" ht="22.5" customHeight="1">
      <c r="A37" s="33" t="s">
        <v>40</v>
      </c>
      <c r="B37" s="33"/>
      <c r="C37" s="33"/>
      <c r="D37" s="58" t="s">
        <v>65</v>
      </c>
      <c r="E37" s="59"/>
      <c r="F37" s="59"/>
      <c r="G37" s="60"/>
      <c r="H37" s="61">
        <f>SUM(H38:I43)</f>
        <v>1502.1999999999998</v>
      </c>
      <c r="I37" s="62"/>
      <c r="J37" s="63">
        <f>SUM(J38:K43)</f>
        <v>371.40000000000003</v>
      </c>
      <c r="K37" s="64"/>
      <c r="L37" s="45">
        <f>SUM(J37/H37*100)</f>
        <v>24.723738516841969</v>
      </c>
      <c r="M37" s="45"/>
    </row>
    <row r="38" spans="1:13" ht="51" customHeight="1">
      <c r="A38" s="37" t="s">
        <v>41</v>
      </c>
      <c r="B38" s="37"/>
      <c r="C38" s="37"/>
      <c r="D38" s="51" t="s">
        <v>66</v>
      </c>
      <c r="E38" s="51"/>
      <c r="F38" s="51"/>
      <c r="G38" s="51"/>
      <c r="H38" s="39">
        <v>721.8</v>
      </c>
      <c r="I38" s="39"/>
      <c r="J38" s="40">
        <v>174.3</v>
      </c>
      <c r="K38" s="40"/>
      <c r="L38" s="56">
        <f>SUM(J38/H38*100)</f>
        <v>24.147963424771408</v>
      </c>
      <c r="M38" s="57"/>
    </row>
    <row r="39" spans="1:13" ht="48.75" customHeight="1">
      <c r="A39" s="37" t="s">
        <v>42</v>
      </c>
      <c r="B39" s="37"/>
      <c r="C39" s="37"/>
      <c r="D39" s="51" t="s">
        <v>67</v>
      </c>
      <c r="E39" s="51"/>
      <c r="F39" s="51"/>
      <c r="G39" s="51"/>
      <c r="H39" s="39">
        <v>504.4</v>
      </c>
      <c r="I39" s="39"/>
      <c r="J39" s="40">
        <v>196.4</v>
      </c>
      <c r="K39" s="40"/>
      <c r="L39" s="56">
        <f>SUM(J39/H39*100)</f>
        <v>38.937351308485333</v>
      </c>
      <c r="M39" s="57"/>
    </row>
    <row r="40" spans="1:13" ht="49.5" customHeight="1">
      <c r="A40" s="37" t="s">
        <v>43</v>
      </c>
      <c r="B40" s="37"/>
      <c r="C40" s="37"/>
      <c r="D40" s="51" t="s">
        <v>68</v>
      </c>
      <c r="E40" s="51"/>
      <c r="F40" s="51"/>
      <c r="G40" s="51"/>
      <c r="H40" s="39">
        <v>60</v>
      </c>
      <c r="I40" s="39"/>
      <c r="J40" s="40"/>
      <c r="K40" s="40"/>
      <c r="L40" s="50"/>
      <c r="M40" s="50"/>
    </row>
    <row r="41" spans="1:13" s="1" customFormat="1" ht="33" customHeight="1">
      <c r="A41" s="73" t="s">
        <v>98</v>
      </c>
      <c r="B41" s="74"/>
      <c r="C41" s="75"/>
      <c r="D41" s="123" t="s">
        <v>99</v>
      </c>
      <c r="E41" s="124"/>
      <c r="F41" s="125"/>
      <c r="G41" s="8"/>
      <c r="H41" s="128">
        <v>40</v>
      </c>
      <c r="I41" s="129"/>
      <c r="J41" s="133"/>
      <c r="K41" s="134"/>
      <c r="L41" s="135"/>
      <c r="M41" s="136"/>
    </row>
    <row r="42" spans="1:13" ht="15.75">
      <c r="A42" s="141" t="s">
        <v>44</v>
      </c>
      <c r="B42" s="141"/>
      <c r="C42" s="141"/>
      <c r="D42" s="51" t="s">
        <v>69</v>
      </c>
      <c r="E42" s="51"/>
      <c r="F42" s="51"/>
      <c r="G42" s="51"/>
      <c r="H42" s="39">
        <v>10</v>
      </c>
      <c r="I42" s="39"/>
      <c r="J42" s="40"/>
      <c r="K42" s="40"/>
      <c r="L42" s="50"/>
      <c r="M42" s="50"/>
    </row>
    <row r="43" spans="1:13" ht="20.25" customHeight="1">
      <c r="A43" s="37" t="s">
        <v>45</v>
      </c>
      <c r="B43" s="37"/>
      <c r="C43" s="37"/>
      <c r="D43" s="51" t="s">
        <v>70</v>
      </c>
      <c r="E43" s="51"/>
      <c r="F43" s="51"/>
      <c r="G43" s="51"/>
      <c r="H43" s="39">
        <v>166</v>
      </c>
      <c r="I43" s="39"/>
      <c r="J43" s="40">
        <v>0.7</v>
      </c>
      <c r="K43" s="40"/>
      <c r="L43" s="50">
        <f t="shared" ref="L43:L53" si="4">SUM(J43/H43*100)</f>
        <v>0.42168674698795183</v>
      </c>
      <c r="M43" s="50"/>
    </row>
    <row r="44" spans="1:13" ht="20.25" customHeight="1">
      <c r="A44" s="142" t="s">
        <v>46</v>
      </c>
      <c r="B44" s="142"/>
      <c r="C44" s="142"/>
      <c r="D44" s="46" t="s">
        <v>71</v>
      </c>
      <c r="E44" s="46"/>
      <c r="F44" s="46"/>
      <c r="G44" s="46"/>
      <c r="H44" s="47">
        <v>67.099999999999994</v>
      </c>
      <c r="I44" s="47"/>
      <c r="J44" s="48">
        <v>23.2</v>
      </c>
      <c r="K44" s="48"/>
      <c r="L44" s="45">
        <f t="shared" si="4"/>
        <v>34.575260804769002</v>
      </c>
      <c r="M44" s="45"/>
    </row>
    <row r="45" spans="1:13" ht="35.25" customHeight="1">
      <c r="A45" s="37" t="s">
        <v>47</v>
      </c>
      <c r="B45" s="37"/>
      <c r="C45" s="37"/>
      <c r="D45" s="38" t="s">
        <v>72</v>
      </c>
      <c r="E45" s="38"/>
      <c r="F45" s="38"/>
      <c r="G45" s="38"/>
      <c r="H45" s="39">
        <v>67.099999999999994</v>
      </c>
      <c r="I45" s="39"/>
      <c r="J45" s="40">
        <v>23.2</v>
      </c>
      <c r="K45" s="40"/>
      <c r="L45" s="50">
        <f t="shared" si="4"/>
        <v>34.575260804769002</v>
      </c>
      <c r="M45" s="50"/>
    </row>
    <row r="46" spans="1:13" ht="17.25" customHeight="1">
      <c r="A46" s="33" t="s">
        <v>48</v>
      </c>
      <c r="B46" s="33"/>
      <c r="C46" s="33"/>
      <c r="D46" s="43" t="s">
        <v>73</v>
      </c>
      <c r="E46" s="43"/>
      <c r="F46" s="43"/>
      <c r="G46" s="43"/>
      <c r="H46" s="47">
        <v>165</v>
      </c>
      <c r="I46" s="47"/>
      <c r="J46" s="48">
        <v>65</v>
      </c>
      <c r="K46" s="48"/>
      <c r="L46" s="45">
        <f t="shared" si="4"/>
        <v>39.393939393939391</v>
      </c>
      <c r="M46" s="45"/>
    </row>
    <row r="47" spans="1:13" ht="15.75">
      <c r="A47" s="37" t="s">
        <v>49</v>
      </c>
      <c r="B47" s="37"/>
      <c r="C47" s="37"/>
      <c r="D47" s="54" t="s">
        <v>74</v>
      </c>
      <c r="E47" s="54"/>
      <c r="F47" s="54"/>
      <c r="G47" s="54"/>
      <c r="H47" s="39">
        <v>165</v>
      </c>
      <c r="I47" s="39"/>
      <c r="J47" s="40">
        <v>65</v>
      </c>
      <c r="K47" s="40"/>
      <c r="L47" s="50">
        <f t="shared" si="4"/>
        <v>39.393939393939391</v>
      </c>
      <c r="M47" s="50"/>
    </row>
    <row r="48" spans="1:13" ht="18.75" customHeight="1">
      <c r="A48" s="33" t="s">
        <v>50</v>
      </c>
      <c r="B48" s="33"/>
      <c r="C48" s="33"/>
      <c r="D48" s="55" t="s">
        <v>75</v>
      </c>
      <c r="E48" s="55"/>
      <c r="F48" s="55"/>
      <c r="G48" s="55"/>
      <c r="H48" s="47">
        <v>296.5</v>
      </c>
      <c r="I48" s="47"/>
      <c r="J48" s="48">
        <v>21.8</v>
      </c>
      <c r="K48" s="48"/>
      <c r="L48" s="52">
        <f t="shared" si="4"/>
        <v>7.3524451939291744</v>
      </c>
      <c r="M48" s="53"/>
    </row>
    <row r="49" spans="1:13" ht="15.75">
      <c r="A49" s="37" t="s">
        <v>51</v>
      </c>
      <c r="B49" s="37"/>
      <c r="C49" s="37"/>
      <c r="D49" s="51" t="s">
        <v>76</v>
      </c>
      <c r="E49" s="51"/>
      <c r="F49" s="51"/>
      <c r="G49" s="51"/>
      <c r="H49" s="39">
        <v>296.5</v>
      </c>
      <c r="I49" s="39"/>
      <c r="J49" s="40">
        <v>21.8</v>
      </c>
      <c r="K49" s="40"/>
      <c r="L49" s="41">
        <f t="shared" si="4"/>
        <v>7.3524451939291744</v>
      </c>
      <c r="M49" s="42"/>
    </row>
    <row r="50" spans="1:13" s="1" customFormat="1" ht="15.75">
      <c r="A50" s="120" t="s">
        <v>62</v>
      </c>
      <c r="B50" s="121"/>
      <c r="C50" s="122"/>
      <c r="D50" s="105" t="s">
        <v>64</v>
      </c>
      <c r="E50" s="106"/>
      <c r="F50" s="107"/>
      <c r="G50" s="6"/>
      <c r="H50" s="126">
        <v>37</v>
      </c>
      <c r="I50" s="127"/>
      <c r="J50" s="137"/>
      <c r="K50" s="138"/>
      <c r="L50" s="52">
        <f t="shared" ref="L50" si="5">SUM(J50/H50*100)</f>
        <v>0</v>
      </c>
      <c r="M50" s="53"/>
    </row>
    <row r="51" spans="1:13" s="1" customFormat="1" ht="15.75">
      <c r="A51" s="73" t="s">
        <v>63</v>
      </c>
      <c r="B51" s="74"/>
      <c r="C51" s="75"/>
      <c r="D51" s="123" t="s">
        <v>77</v>
      </c>
      <c r="E51" s="124"/>
      <c r="F51" s="125"/>
      <c r="G51" s="5"/>
      <c r="H51" s="128">
        <v>37</v>
      </c>
      <c r="I51" s="129"/>
      <c r="J51" s="139"/>
      <c r="K51" s="140"/>
      <c r="L51" s="41">
        <f t="shared" ref="L51" si="6">SUM(J51/H51*100)</f>
        <v>0</v>
      </c>
      <c r="M51" s="42"/>
    </row>
    <row r="52" spans="1:13" ht="15.75">
      <c r="A52" s="33" t="s">
        <v>52</v>
      </c>
      <c r="B52" s="33"/>
      <c r="C52" s="33"/>
      <c r="D52" s="46" t="s">
        <v>78</v>
      </c>
      <c r="E52" s="46"/>
      <c r="F52" s="46"/>
      <c r="G52" s="46"/>
      <c r="H52" s="47">
        <v>105.6</v>
      </c>
      <c r="I52" s="47"/>
      <c r="J52" s="48"/>
      <c r="K52" s="48"/>
      <c r="L52" s="52">
        <f t="shared" si="4"/>
        <v>0</v>
      </c>
      <c r="M52" s="53"/>
    </row>
    <row r="53" spans="1:13" ht="20.25" customHeight="1">
      <c r="A53" s="37" t="s">
        <v>53</v>
      </c>
      <c r="B53" s="37"/>
      <c r="C53" s="37"/>
      <c r="D53" s="38" t="s">
        <v>81</v>
      </c>
      <c r="E53" s="38"/>
      <c r="F53" s="38"/>
      <c r="G53" s="38"/>
      <c r="H53" s="39">
        <v>105.6</v>
      </c>
      <c r="I53" s="39"/>
      <c r="J53" s="40"/>
      <c r="K53" s="40"/>
      <c r="L53" s="41">
        <f t="shared" si="4"/>
        <v>0</v>
      </c>
      <c r="M53" s="42"/>
    </row>
    <row r="54" spans="1:13" ht="18.75" customHeight="1">
      <c r="A54" s="33" t="s">
        <v>54</v>
      </c>
      <c r="B54" s="33"/>
      <c r="C54" s="33"/>
      <c r="D54" s="46" t="s">
        <v>79</v>
      </c>
      <c r="E54" s="46"/>
      <c r="F54" s="46"/>
      <c r="G54" s="46"/>
      <c r="H54" s="47">
        <v>10</v>
      </c>
      <c r="I54" s="47"/>
      <c r="J54" s="48"/>
      <c r="K54" s="48"/>
      <c r="L54" s="45">
        <f t="shared" ref="L54" si="7">SUM(J54/H54*100)</f>
        <v>0</v>
      </c>
      <c r="M54" s="45"/>
    </row>
    <row r="55" spans="1:13" ht="16.5">
      <c r="A55" s="49" t="s">
        <v>55</v>
      </c>
      <c r="B55" s="49"/>
      <c r="C55" s="49"/>
      <c r="D55" s="38" t="s">
        <v>80</v>
      </c>
      <c r="E55" s="38"/>
      <c r="F55" s="38"/>
      <c r="G55" s="38"/>
      <c r="H55" s="47">
        <v>10</v>
      </c>
      <c r="I55" s="47"/>
      <c r="J55" s="40"/>
      <c r="K55" s="40"/>
      <c r="L55" s="50">
        <f t="shared" ref="L55" si="8">SUM(J55/H55*100)</f>
        <v>0</v>
      </c>
      <c r="M55" s="50"/>
    </row>
    <row r="56" spans="1:13" ht="15.75">
      <c r="A56" s="43"/>
      <c r="B56" s="43"/>
      <c r="C56" s="43"/>
      <c r="D56" s="43" t="s">
        <v>56</v>
      </c>
      <c r="E56" s="43"/>
      <c r="F56" s="43"/>
      <c r="G56" s="43"/>
      <c r="H56" s="44">
        <f>SUM(H37+H44+H46+H48+H50+H52+H54)</f>
        <v>2183.3999999999996</v>
      </c>
      <c r="I56" s="44"/>
      <c r="J56" s="44">
        <f>SUM(J37+J44+J46+J48+J50+J52+J54)</f>
        <v>481.40000000000003</v>
      </c>
      <c r="K56" s="44"/>
      <c r="L56" s="50">
        <f t="shared" ref="L56" si="9">SUM(J56/H56*100)</f>
        <v>22.048181734908866</v>
      </c>
      <c r="M56" s="50"/>
    </row>
    <row r="57" spans="1:13" ht="51" customHeight="1">
      <c r="A57" s="32" t="s">
        <v>61</v>
      </c>
      <c r="B57" s="32"/>
      <c r="C57" s="32"/>
      <c r="D57" s="33" t="s">
        <v>59</v>
      </c>
      <c r="E57" s="33"/>
      <c r="F57" s="33"/>
      <c r="G57" s="33"/>
      <c r="H57" s="34"/>
      <c r="I57" s="34"/>
      <c r="J57" s="35">
        <v>-41.9</v>
      </c>
      <c r="K57" s="35"/>
      <c r="L57" s="34"/>
      <c r="M57" s="34"/>
    </row>
    <row r="58" spans="1:13" ht="47.25" customHeight="1">
      <c r="A58" s="32" t="s">
        <v>61</v>
      </c>
      <c r="B58" s="32"/>
      <c r="C58" s="32"/>
      <c r="D58" s="36" t="s">
        <v>60</v>
      </c>
      <c r="E58" s="36"/>
      <c r="F58" s="36"/>
      <c r="G58" s="36"/>
      <c r="H58" s="34"/>
      <c r="I58" s="34"/>
      <c r="J58" s="35">
        <v>41.9</v>
      </c>
      <c r="K58" s="35"/>
      <c r="L58" s="34"/>
      <c r="M58" s="34"/>
    </row>
  </sheetData>
  <mergeCells count="260">
    <mergeCell ref="A41:C41"/>
    <mergeCell ref="D41:F41"/>
    <mergeCell ref="H41:I41"/>
    <mergeCell ref="J41:K41"/>
    <mergeCell ref="L41:M41"/>
    <mergeCell ref="J50:K50"/>
    <mergeCell ref="J51:K51"/>
    <mergeCell ref="L50:M50"/>
    <mergeCell ref="L51:M51"/>
    <mergeCell ref="A42:C42"/>
    <mergeCell ref="D42:G42"/>
    <mergeCell ref="H42:I42"/>
    <mergeCell ref="J42:K42"/>
    <mergeCell ref="L42:M42"/>
    <mergeCell ref="A43:C43"/>
    <mergeCell ref="D43:G43"/>
    <mergeCell ref="H43:I43"/>
    <mergeCell ref="J43:K43"/>
    <mergeCell ref="L43:M43"/>
    <mergeCell ref="A44:C44"/>
    <mergeCell ref="D44:G44"/>
    <mergeCell ref="H44:I44"/>
    <mergeCell ref="J44:K44"/>
    <mergeCell ref="L44:M44"/>
    <mergeCell ref="A24:C24"/>
    <mergeCell ref="D24:G24"/>
    <mergeCell ref="H24:I24"/>
    <mergeCell ref="A50:C50"/>
    <mergeCell ref="A51:C51"/>
    <mergeCell ref="D50:F50"/>
    <mergeCell ref="D51:F51"/>
    <mergeCell ref="H50:I50"/>
    <mergeCell ref="H51:I51"/>
    <mergeCell ref="A34:C34"/>
    <mergeCell ref="D34:G34"/>
    <mergeCell ref="H34:I34"/>
    <mergeCell ref="A30:C30"/>
    <mergeCell ref="D30:G30"/>
    <mergeCell ref="H30:I30"/>
    <mergeCell ref="A29:C29"/>
    <mergeCell ref="D29:G29"/>
    <mergeCell ref="H29:I29"/>
    <mergeCell ref="A28:C28"/>
    <mergeCell ref="D28:G28"/>
    <mergeCell ref="H28:I28"/>
    <mergeCell ref="A27:C27"/>
    <mergeCell ref="D27:G27"/>
    <mergeCell ref="A25:C25"/>
    <mergeCell ref="D7:G7"/>
    <mergeCell ref="A7:C7"/>
    <mergeCell ref="A10:C10"/>
    <mergeCell ref="D10:G10"/>
    <mergeCell ref="H10:I10"/>
    <mergeCell ref="A8:C8"/>
    <mergeCell ref="D8:G8"/>
    <mergeCell ref="H8:I8"/>
    <mergeCell ref="A9:C9"/>
    <mergeCell ref="D9:G9"/>
    <mergeCell ref="H9:I9"/>
    <mergeCell ref="H7:I7"/>
    <mergeCell ref="A11:C11"/>
    <mergeCell ref="D11:G11"/>
    <mergeCell ref="H11:I11"/>
    <mergeCell ref="A13:C13"/>
    <mergeCell ref="D13:G13"/>
    <mergeCell ref="H13:I13"/>
    <mergeCell ref="A15:C15"/>
    <mergeCell ref="D15:G15"/>
    <mergeCell ref="H15:I15"/>
    <mergeCell ref="A12:C12"/>
    <mergeCell ref="D12:G12"/>
    <mergeCell ref="H12:I12"/>
    <mergeCell ref="A19:C19"/>
    <mergeCell ref="A14:C14"/>
    <mergeCell ref="D14:G14"/>
    <mergeCell ref="H14:I14"/>
    <mergeCell ref="D23:G23"/>
    <mergeCell ref="H23:I23"/>
    <mergeCell ref="A22:C22"/>
    <mergeCell ref="H22:I22"/>
    <mergeCell ref="D22:G22"/>
    <mergeCell ref="A18:C18"/>
    <mergeCell ref="D18:G18"/>
    <mergeCell ref="H18:I18"/>
    <mergeCell ref="A17:C17"/>
    <mergeCell ref="D17:G17"/>
    <mergeCell ref="H17:I17"/>
    <mergeCell ref="A16:C16"/>
    <mergeCell ref="D16:G16"/>
    <mergeCell ref="H16:I16"/>
    <mergeCell ref="H19:I19"/>
    <mergeCell ref="A21:C21"/>
    <mergeCell ref="J14:K14"/>
    <mergeCell ref="J15:K15"/>
    <mergeCell ref="J16:K16"/>
    <mergeCell ref="J17:K17"/>
    <mergeCell ref="J7:K7"/>
    <mergeCell ref="J9:K9"/>
    <mergeCell ref="J10:K10"/>
    <mergeCell ref="J11:K11"/>
    <mergeCell ref="J12:K12"/>
    <mergeCell ref="J13:K13"/>
    <mergeCell ref="J8:K8"/>
    <mergeCell ref="L18:M18"/>
    <mergeCell ref="L20:M20"/>
    <mergeCell ref="L21:M21"/>
    <mergeCell ref="L22:M22"/>
    <mergeCell ref="L23:M23"/>
    <mergeCell ref="L24:M24"/>
    <mergeCell ref="H21:I21"/>
    <mergeCell ref="D26:G26"/>
    <mergeCell ref="H26:I26"/>
    <mergeCell ref="D21:G21"/>
    <mergeCell ref="D25:G25"/>
    <mergeCell ref="H25:I25"/>
    <mergeCell ref="J19:K19"/>
    <mergeCell ref="L19:M19"/>
    <mergeCell ref="A26:C26"/>
    <mergeCell ref="H27:I27"/>
    <mergeCell ref="D19:G19"/>
    <mergeCell ref="A20:C20"/>
    <mergeCell ref="D20:G20"/>
    <mergeCell ref="H20:I20"/>
    <mergeCell ref="A23:C23"/>
    <mergeCell ref="L7:M7"/>
    <mergeCell ref="L9:M9"/>
    <mergeCell ref="L10:M10"/>
    <mergeCell ref="L11:M11"/>
    <mergeCell ref="L12:M12"/>
    <mergeCell ref="L13:M13"/>
    <mergeCell ref="L14:M14"/>
    <mergeCell ref="L8:M8"/>
    <mergeCell ref="L15:M15"/>
    <mergeCell ref="L16:M16"/>
    <mergeCell ref="L17:M17"/>
    <mergeCell ref="J18:K18"/>
    <mergeCell ref="J20:K20"/>
    <mergeCell ref="J21:K21"/>
    <mergeCell ref="J22:K22"/>
    <mergeCell ref="J23:K23"/>
    <mergeCell ref="J24:K24"/>
    <mergeCell ref="J30:K30"/>
    <mergeCell ref="J34:K34"/>
    <mergeCell ref="L30:M30"/>
    <mergeCell ref="L34:M34"/>
    <mergeCell ref="L25:M25"/>
    <mergeCell ref="L26:M26"/>
    <mergeCell ref="L27:M27"/>
    <mergeCell ref="L28:M28"/>
    <mergeCell ref="L29:M29"/>
    <mergeCell ref="J25:K25"/>
    <mergeCell ref="J26:K26"/>
    <mergeCell ref="J27:K27"/>
    <mergeCell ref="J28:K28"/>
    <mergeCell ref="J29:K29"/>
    <mergeCell ref="J31:K31"/>
    <mergeCell ref="J32:K32"/>
    <mergeCell ref="J33:K33"/>
    <mergeCell ref="L31:M31"/>
    <mergeCell ref="L32:M32"/>
    <mergeCell ref="L33:M33"/>
    <mergeCell ref="A37:C37"/>
    <mergeCell ref="D37:G37"/>
    <mergeCell ref="H37:I37"/>
    <mergeCell ref="J37:K37"/>
    <mergeCell ref="L37:M37"/>
    <mergeCell ref="A38:C38"/>
    <mergeCell ref="D38:G38"/>
    <mergeCell ref="H38:I38"/>
    <mergeCell ref="J38:K38"/>
    <mergeCell ref="L38:M38"/>
    <mergeCell ref="A39:C39"/>
    <mergeCell ref="D39:G39"/>
    <mergeCell ref="H39:I39"/>
    <mergeCell ref="J39:K39"/>
    <mergeCell ref="L39:M39"/>
    <mergeCell ref="A40:C40"/>
    <mergeCell ref="D40:G40"/>
    <mergeCell ref="H40:I40"/>
    <mergeCell ref="J40:K40"/>
    <mergeCell ref="L40:M40"/>
    <mergeCell ref="A45:C45"/>
    <mergeCell ref="D45:G45"/>
    <mergeCell ref="H45:I45"/>
    <mergeCell ref="J45:K45"/>
    <mergeCell ref="L45:M45"/>
    <mergeCell ref="A46:C46"/>
    <mergeCell ref="D46:G46"/>
    <mergeCell ref="H46:I46"/>
    <mergeCell ref="J46:K46"/>
    <mergeCell ref="L46:M46"/>
    <mergeCell ref="A47:C47"/>
    <mergeCell ref="D47:G47"/>
    <mergeCell ref="H47:I47"/>
    <mergeCell ref="J47:K47"/>
    <mergeCell ref="L47:M47"/>
    <mergeCell ref="A48:C48"/>
    <mergeCell ref="D48:G48"/>
    <mergeCell ref="H48:I48"/>
    <mergeCell ref="J48:K48"/>
    <mergeCell ref="L48:M48"/>
    <mergeCell ref="A49:C49"/>
    <mergeCell ref="D49:G49"/>
    <mergeCell ref="H49:I49"/>
    <mergeCell ref="J49:K49"/>
    <mergeCell ref="L49:M49"/>
    <mergeCell ref="A52:C52"/>
    <mergeCell ref="D52:G52"/>
    <mergeCell ref="H52:I52"/>
    <mergeCell ref="J52:K52"/>
    <mergeCell ref="L52:M52"/>
    <mergeCell ref="A53:C53"/>
    <mergeCell ref="D53:G53"/>
    <mergeCell ref="H53:I53"/>
    <mergeCell ref="J53:K53"/>
    <mergeCell ref="L53:M53"/>
    <mergeCell ref="A56:C56"/>
    <mergeCell ref="D56:G56"/>
    <mergeCell ref="H56:I56"/>
    <mergeCell ref="J56:K56"/>
    <mergeCell ref="L56:M56"/>
    <mergeCell ref="A54:C54"/>
    <mergeCell ref="D54:G54"/>
    <mergeCell ref="H54:I54"/>
    <mergeCell ref="J54:K54"/>
    <mergeCell ref="L54:M54"/>
    <mergeCell ref="A55:C55"/>
    <mergeCell ref="D55:G55"/>
    <mergeCell ref="H55:I55"/>
    <mergeCell ref="J55:K55"/>
    <mergeCell ref="L55:M55"/>
    <mergeCell ref="A57:C57"/>
    <mergeCell ref="D57:G57"/>
    <mergeCell ref="H57:I57"/>
    <mergeCell ref="J57:K57"/>
    <mergeCell ref="L57:M57"/>
    <mergeCell ref="A58:C58"/>
    <mergeCell ref="D58:G58"/>
    <mergeCell ref="H58:I58"/>
    <mergeCell ref="J58:K58"/>
    <mergeCell ref="L58:M58"/>
    <mergeCell ref="A36:C36"/>
    <mergeCell ref="D36:G36"/>
    <mergeCell ref="H36:I36"/>
    <mergeCell ref="J36:K36"/>
    <mergeCell ref="L36:M36"/>
    <mergeCell ref="A35:C35"/>
    <mergeCell ref="D35:G35"/>
    <mergeCell ref="H35:I35"/>
    <mergeCell ref="J35:K35"/>
    <mergeCell ref="L35:M35"/>
    <mergeCell ref="A31:C31"/>
    <mergeCell ref="A32:C32"/>
    <mergeCell ref="A33:C33"/>
    <mergeCell ref="D31:F31"/>
    <mergeCell ref="D32:F32"/>
    <mergeCell ref="D33:F33"/>
    <mergeCell ref="H31:I31"/>
    <mergeCell ref="H32:I32"/>
    <mergeCell ref="H33:I3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2014-04-11T11:10:23Z</cp:lastPrinted>
  <dcterms:created xsi:type="dcterms:W3CDTF">2014-04-11T08:13:08Z</dcterms:created>
  <dcterms:modified xsi:type="dcterms:W3CDTF">2018-08-13T05:57:16Z</dcterms:modified>
</cp:coreProperties>
</file>