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Лист1!$A$1:$F$120</definedName>
  </definedNames>
  <calcPr calcId="124519"/>
</workbook>
</file>

<file path=xl/calcChain.xml><?xml version="1.0" encoding="utf-8"?>
<calcChain xmlns="http://schemas.openxmlformats.org/spreadsheetml/2006/main">
  <c r="F111" i="1"/>
  <c r="F106"/>
  <c r="F105" s="1"/>
  <c r="F104" s="1"/>
  <c r="F103" s="1"/>
  <c r="F78"/>
  <c r="F77" s="1"/>
  <c r="F73"/>
  <c r="F58"/>
  <c r="F57"/>
  <c r="F47"/>
  <c r="F21"/>
  <c r="F17" s="1"/>
  <c r="F16" s="1"/>
  <c r="F15" s="1"/>
  <c r="F14" s="1"/>
  <c r="F72" l="1"/>
  <c r="F71" s="1"/>
</calcChain>
</file>

<file path=xl/sharedStrings.xml><?xml version="1.0" encoding="utf-8"?>
<sst xmlns="http://schemas.openxmlformats.org/spreadsheetml/2006/main" count="402" uniqueCount="131">
  <si>
    <t xml:space="preserve">                                                  </t>
  </si>
  <si>
    <t xml:space="preserve">Распределение бюджетных ассигнований по разделам, подразделам, </t>
  </si>
  <si>
    <t xml:space="preserve">целевым статьям и видам расходов классификации расходов  </t>
  </si>
  <si>
    <t xml:space="preserve">                                                                                           Приложение № 6</t>
  </si>
  <si>
    <t>к  решению Совета депутатов Коленовского муниципального образования</t>
  </si>
  <si>
    <t>Коленовского муниципального образования на 2018 год</t>
  </si>
  <si>
    <t>Раздел</t>
  </si>
  <si>
    <t>Подраздел</t>
  </si>
  <si>
    <t xml:space="preserve"> Целевая статья</t>
  </si>
  <si>
    <t xml:space="preserve"> Вид расходов</t>
  </si>
  <si>
    <t>Сумма                тыс. рублей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</si>
  <si>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</si>
  <si>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</si>
  <si>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</si>
  <si>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</si>
  <si>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</si>
  <si>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</si>
  <si>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</si>
  <si>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Обеспечение деятельности органов исполнительной власти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</si>
  <si>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</si>
  <si>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</si>
  <si>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</si>
  <si>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</si>
  <si>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</si>
  <si>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</si>
  <si>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</si>
  <si>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</si>
  <si>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</si>
  <si>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</si>
  <si>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</si>
  <si>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</si>
  <si>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</si>
  <si>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</si>
  <si>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</si>
  <si>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</si>
  <si>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</si>
  <si>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</si>
  <si>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</si>
  <si>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</si>
  <si>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</si>
  <si>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</si>
  <si>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</si>
  <si>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</si>
  <si>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Межбюджетные трансферты передаваемые бюджетам муниципальных районов</t>
  </si>
  <si>
    <t>2000000000</t>
  </si>
  <si>
    <t xml:space="preserve">Межбюджетные трансферты бюджетам муниципальных районов из бюджетов поселений на осуществление части полномочий  по решению вопросов местного значения в соответствии с заключенными соглашениями </t>
  </si>
  <si>
    <t>2000006000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</si>
  <si>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</si>
  <si>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2000006010</t>
  </si>
  <si>
    <t>Иные межбюджетные трансферты</t>
  </si>
  <si>
    <t>Обеспечение проведения выборов и референдумов</t>
  </si>
  <si>
    <t>07</t>
  </si>
  <si>
    <t>0200000020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</si>
  <si>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</si>
  <si>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</si>
  <si>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</si>
  <si>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</si>
  <si>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</si>
  <si>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</si>
  <si>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</si>
  <si>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</si>
  <si>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</si>
  <si>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</si>
  <si>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</si>
  <si>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</si>
  <si>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</si>
  <si>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</si>
  <si>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</si>
  <si>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</si>
  <si>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</si>
  <si>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</si>
  <si>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</si>
  <si>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</si>
  <si>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500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</si>
  <si>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</si>
  <si>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</si>
  <si>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</si>
  <si>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</si>
  <si>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переданных полномочий субъекта РФ за счет единой субвенции из федерального бюджета</t>
  </si>
  <si>
    <t>Осуществление первичного воинского учета на территории,где отсутствуют военные комиссариаты</t>
  </si>
  <si>
    <t>Жилищно-коммунальное хозяйство</t>
  </si>
  <si>
    <t>05</t>
  </si>
  <si>
    <t>Благоустройство</t>
  </si>
  <si>
    <t>2200000000</t>
  </si>
  <si>
    <t xml:space="preserve"> Уличное освещение</t>
  </si>
  <si>
    <t>2200000100</t>
  </si>
  <si>
    <t>Муниципальные программы муниципальных образований</t>
  </si>
  <si>
    <t>6000000000</t>
  </si>
  <si>
    <t>МП "Комплексное благоустройство территории Коленовского муниципального образования на 2018 год"</t>
  </si>
  <si>
    <t>6Б00000000</t>
  </si>
  <si>
    <t>1.Основное мероприятие "Благоустройство территории Коленовского муниципального образования"</t>
  </si>
  <si>
    <t>6Б00100000</t>
  </si>
  <si>
    <t>Реализация основного мероприятия</t>
  </si>
  <si>
    <t>6Б001H0000</t>
  </si>
  <si>
    <t>3.Основное мероприятие "Содержание мест захоронения"</t>
  </si>
  <si>
    <t>6Б00200000</t>
  </si>
  <si>
    <t>6Б002H0000</t>
  </si>
  <si>
    <t>2.Основное мероприятие "Развитие сетей уличного освещения"</t>
  </si>
  <si>
    <t>6Б00400000</t>
  </si>
  <si>
    <t>6Б004H0000</t>
  </si>
  <si>
    <t>Культура и кинематография</t>
  </si>
  <si>
    <t>08</t>
  </si>
  <si>
    <t>Культура</t>
  </si>
  <si>
    <t>Межбюджетные трансферты, передаваемые бюджетам муниципальных районов</t>
  </si>
  <si>
    <t xml:space="preserve"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</t>
  </si>
  <si>
    <t>Межбюджетные трансферты, передаваемые бюджетам муниципальных районов из бюджетов поселений по решению вопросов местного значения в соответствии с заключенными соглашениями по вопросу создания условий для организации досуга и обеспечения жителей поселения услугами организаций культуры</t>
  </si>
  <si>
    <t>2000006030</t>
  </si>
  <si>
    <t>540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</si>
  <si>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</si>
  <si>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</si>
  <si>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</si>
  <si>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</si>
  <si>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</si>
  <si>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</si>
  <si>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</si>
  <si>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</si>
  <si>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</si>
  <si>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</si>
  <si>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</si>
  <si>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</si>
  <si>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</si>
  <si>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>Муниципальная программа «Развитие физкультуры и спорта в Коленовском муниципальном образовании на 2018 год»</t>
  </si>
  <si>
    <t>1.Основное мероприятие "Приобретение спортивного инвентаря"</t>
  </si>
  <si>
    <t>62001H0000</t>
  </si>
  <si>
    <t xml:space="preserve"> ИТОГО РАСХОДОВ</t>
  </si>
  <si>
    <t>Национальная экономика</t>
  </si>
  <si>
    <t>Дорожное хозяйство (дорожные фонды)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</si>
  <si>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</si>
  <si>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</si>
  <si>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09</t>
  </si>
  <si>
    <t>от 22.12.2017г. №148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</si>
</sst>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5" fillId="0" borderId="2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justify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0" fontId="2" fillId="0" borderId="2" xfId="0" applyFont="1" applyBorder="1"/>
    <xf numFmtId="164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49" fontId="3" fillId="0" borderId="2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vertical="top" wrapText="1"/>
    </xf>
    <xf numFmtId="0" fontId="4" fillId="0" borderId="4" xfId="0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left"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49" fontId="4" fillId="0" borderId="2" xfId="0" applyNumberFormat="1" applyFont="1" applyBorder="1" applyAlignment="1">
      <alignment horizontal="justify" vertical="top" wrapText="1"/>
    </xf>
    <xf numFmtId="0" fontId="7" fillId="0" borderId="2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11"/>
  <sheetViews>
    <sheetView tabSelected="1" workbookViewId="0">
      <selection activeCell="I8" sqref="I8"/>
    </sheetView>
  </sheetViews>
  <sheetFormatPr defaultRowHeight="15"/>
  <cols>
    <col min="1" max="1" width="50.28515625" customWidth="1"/>
    <col min="2" max="2" width="7.5703125" customWidth="1"/>
    <col min="3" max="3" width="9.85546875" customWidth="1"/>
    <col min="4" max="4" width="11.140625" customWidth="1"/>
    <col min="5" max="5" width="10" customWidth="1"/>
    <col min="6" max="6" width="12.140625" customWidth="1"/>
  </cols>
  <sheetData>
    <row r="2" spans="1:6" ht="18.75">
      <c r="A2" s="36"/>
      <c r="B2" s="67" t="s">
        <v>3</v>
      </c>
      <c r="C2" s="67"/>
      <c r="D2" s="67"/>
      <c r="E2" s="3"/>
      <c r="F2" s="3"/>
    </row>
    <row r="3" spans="1:6" ht="18.75">
      <c r="A3" s="67" t="s">
        <v>4</v>
      </c>
      <c r="B3" s="67"/>
      <c r="C3" s="67"/>
      <c r="D3" s="67"/>
      <c r="E3" s="67"/>
      <c r="F3" s="3"/>
    </row>
    <row r="4" spans="1:6" ht="18.75">
      <c r="A4" s="37" t="s">
        <v>0</v>
      </c>
      <c r="B4" s="3"/>
      <c r="C4" s="66" t="s">
        <v>130</v>
      </c>
      <c r="D4" s="66"/>
      <c r="E4" s="66"/>
      <c r="F4" s="66"/>
    </row>
    <row r="5" spans="1:6" ht="18.75">
      <c r="A5" s="37"/>
      <c r="B5" s="3"/>
      <c r="C5" s="2"/>
      <c r="D5" s="3"/>
      <c r="E5" s="3"/>
      <c r="F5" s="3"/>
    </row>
    <row r="6" spans="1:6" ht="18.75">
      <c r="A6" s="37" t="s">
        <v>1</v>
      </c>
      <c r="B6" s="3"/>
      <c r="C6" s="3"/>
      <c r="D6" s="3"/>
      <c r="E6" s="3"/>
      <c r="F6" s="3"/>
    </row>
    <row r="7" spans="1:6" ht="18.75">
      <c r="A7" s="37" t="s">
        <v>2</v>
      </c>
      <c r="B7" s="3"/>
      <c r="C7" s="3"/>
      <c r="D7" s="3"/>
      <c r="E7" s="3"/>
      <c r="F7" s="3"/>
    </row>
    <row r="8" spans="1:6" ht="18.75">
      <c r="A8" s="37" t="s">
        <v>5</v>
      </c>
      <c r="B8" s="3"/>
      <c r="C8" s="3"/>
      <c r="D8" s="3"/>
      <c r="E8" s="3"/>
      <c r="F8" s="3"/>
    </row>
    <row r="9" spans="1:6" ht="15.75">
      <c r="A9" s="1"/>
    </row>
    <row r="10" spans="1:6" ht="15" customHeight="1">
      <c r="A10" s="75"/>
      <c r="B10" s="68" t="s">
        <v>6</v>
      </c>
      <c r="C10" s="71" t="s">
        <v>7</v>
      </c>
      <c r="D10" s="68" t="s">
        <v>8</v>
      </c>
      <c r="E10" s="68" t="s">
        <v>9</v>
      </c>
      <c r="F10" s="72" t="s">
        <v>10</v>
      </c>
    </row>
    <row r="11" spans="1:6" ht="15" customHeight="1">
      <c r="A11" s="76"/>
      <c r="B11" s="69"/>
      <c r="C11" s="71"/>
      <c r="D11" s="69"/>
      <c r="E11" s="69"/>
      <c r="F11" s="73"/>
    </row>
    <row r="12" spans="1:6" ht="30.75" customHeight="1">
      <c r="A12" s="77"/>
      <c r="B12" s="70"/>
      <c r="C12" s="71"/>
      <c r="D12" s="70"/>
      <c r="E12" s="70"/>
      <c r="F12" s="74"/>
    </row>
    <row r="13" spans="1:6" ht="18.75">
      <c r="A13" s="4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</row>
    <row r="14" spans="1:6" ht="18.75">
      <c r="A14" s="6" t="s">
        <v>11</v>
      </c>
      <c r="B14" s="7" t="s">
        <v>12</v>
      </c>
      <c r="C14" s="7" t="s">
        <v>13</v>
      </c>
      <c r="D14" s="7"/>
      <c r="E14" s="8"/>
      <c r="F14" s="9">
        <f>SUM(F15+F32+F38+F41+F47)</f>
        <v>2028.6000000000001</v>
      </c>
    </row>
    <row r="15" spans="1:6" ht="93.75">
      <c r="A15" s="10" t="s">
        <v>14</v>
      </c>
      <c r="B15" s="27" t="s">
        <v>12</v>
      </c>
      <c r="C15" s="27" t="s">
        <v>15</v>
      </c>
      <c r="D15" s="27"/>
      <c r="E15" s="38"/>
      <c r="F15" s="39">
        <f>SUM(F16)</f>
        <v>1747.1000000000001</v>
      </c>
    </row>
    <row r="16" spans="1:6" ht="37.5">
      <c r="A16" s="11" t="s">
        <v>16</v>
      </c>
      <c r="B16" s="27" t="s">
        <v>12</v>
      </c>
      <c r="C16" s="27" t="s">
        <v>15</v>
      </c>
      <c r="D16" s="18" t="s">
        <v>17</v>
      </c>
      <c r="E16" s="28"/>
      <c r="F16" s="39">
        <f>SUM(F17)</f>
        <v>1747.1000000000001</v>
      </c>
    </row>
    <row r="17" spans="1:6" ht="37.5">
      <c r="A17" s="10" t="s">
        <v>18</v>
      </c>
      <c r="B17" s="27" t="s">
        <v>12</v>
      </c>
      <c r="C17" s="27" t="s">
        <v>15</v>
      </c>
      <c r="D17" s="18" t="s">
        <v>19</v>
      </c>
      <c r="E17" s="28"/>
      <c r="F17" s="39">
        <f>SUM(F18+F21+F28)</f>
        <v>1747.1000000000001</v>
      </c>
    </row>
    <row r="18" spans="1:6" ht="37.5">
      <c r="A18" s="10" t="s">
        <v>20</v>
      </c>
      <c r="B18" s="27" t="s">
        <v>12</v>
      </c>
      <c r="C18" s="27" t="s">
        <v>15</v>
      </c>
      <c r="D18" s="18" t="s">
        <v>21</v>
      </c>
      <c r="E18" s="28"/>
      <c r="F18" s="39">
        <v>606.20000000000005</v>
      </c>
    </row>
    <row r="19" spans="1:6" ht="112.5">
      <c r="A19" s="11" t="s">
        <v>22</v>
      </c>
      <c r="B19" s="27" t="s">
        <v>12</v>
      </c>
      <c r="C19" s="27" t="s">
        <v>15</v>
      </c>
      <c r="D19" s="18" t="s">
        <v>21</v>
      </c>
      <c r="E19" s="28" t="s">
        <v>23</v>
      </c>
      <c r="F19" s="39">
        <v>606.20000000000005</v>
      </c>
    </row>
    <row r="20" spans="1:6" ht="56.25">
      <c r="A20" s="11" t="s">
        <v>24</v>
      </c>
      <c r="B20" s="27" t="s">
        <v>12</v>
      </c>
      <c r="C20" s="27" t="s">
        <v>15</v>
      </c>
      <c r="D20" s="18" t="s">
        <v>21</v>
      </c>
      <c r="E20" s="28" t="s">
        <v>25</v>
      </c>
      <c r="F20" s="39">
        <v>606.20000000000005</v>
      </c>
    </row>
    <row r="21" spans="1:6" ht="37.5">
      <c r="A21" s="10" t="s">
        <v>26</v>
      </c>
      <c r="B21" s="27" t="s">
        <v>12</v>
      </c>
      <c r="C21" s="27" t="s">
        <v>15</v>
      </c>
      <c r="D21" s="18" t="s">
        <v>27</v>
      </c>
      <c r="E21" s="28"/>
      <c r="F21" s="39">
        <f>SUM(F22+F24+F26)</f>
        <v>1125.9000000000001</v>
      </c>
    </row>
    <row r="22" spans="1:6" ht="112.5">
      <c r="A22" s="11" t="s">
        <v>22</v>
      </c>
      <c r="B22" s="27" t="s">
        <v>12</v>
      </c>
      <c r="C22" s="27" t="s">
        <v>15</v>
      </c>
      <c r="D22" s="18" t="s">
        <v>27</v>
      </c>
      <c r="E22" s="28" t="s">
        <v>23</v>
      </c>
      <c r="F22" s="39">
        <v>750.7</v>
      </c>
    </row>
    <row r="23" spans="1:6" ht="56.25">
      <c r="A23" s="11" t="s">
        <v>24</v>
      </c>
      <c r="B23" s="27" t="s">
        <v>12</v>
      </c>
      <c r="C23" s="27" t="s">
        <v>15</v>
      </c>
      <c r="D23" s="18" t="s">
        <v>27</v>
      </c>
      <c r="E23" s="28" t="s">
        <v>25</v>
      </c>
      <c r="F23" s="39">
        <v>750.7</v>
      </c>
    </row>
    <row r="24" spans="1:6" ht="37.5">
      <c r="A24" s="10" t="s">
        <v>28</v>
      </c>
      <c r="B24" s="27" t="s">
        <v>12</v>
      </c>
      <c r="C24" s="27" t="s">
        <v>15</v>
      </c>
      <c r="D24" s="18" t="s">
        <v>27</v>
      </c>
      <c r="E24" s="28" t="s">
        <v>29</v>
      </c>
      <c r="F24" s="39">
        <v>373.7</v>
      </c>
    </row>
    <row r="25" spans="1:6" ht="56.25">
      <c r="A25" s="10" t="s">
        <v>30</v>
      </c>
      <c r="B25" s="27" t="s">
        <v>12</v>
      </c>
      <c r="C25" s="27" t="s">
        <v>15</v>
      </c>
      <c r="D25" s="18" t="s">
        <v>27</v>
      </c>
      <c r="E25" s="28" t="s">
        <v>31</v>
      </c>
      <c r="F25" s="39">
        <v>373.7</v>
      </c>
    </row>
    <row r="26" spans="1:6" ht="37.5">
      <c r="A26" s="11" t="s">
        <v>32</v>
      </c>
      <c r="B26" s="27" t="s">
        <v>12</v>
      </c>
      <c r="C26" s="27" t="s">
        <v>15</v>
      </c>
      <c r="D26" s="18" t="s">
        <v>27</v>
      </c>
      <c r="E26" s="28" t="s">
        <v>33</v>
      </c>
      <c r="F26" s="39">
        <v>1.5</v>
      </c>
    </row>
    <row r="27" spans="1:6" ht="37.5">
      <c r="A27" s="10" t="s">
        <v>34</v>
      </c>
      <c r="B27" s="27" t="s">
        <v>12</v>
      </c>
      <c r="C27" s="27" t="s">
        <v>15</v>
      </c>
      <c r="D27" s="18" t="s">
        <v>27</v>
      </c>
      <c r="E27" s="28" t="s">
        <v>35</v>
      </c>
      <c r="F27" s="39">
        <v>1.5</v>
      </c>
    </row>
    <row r="28" spans="1:6" ht="37.5">
      <c r="A28" s="10" t="s">
        <v>36</v>
      </c>
      <c r="B28" s="27" t="s">
        <v>12</v>
      </c>
      <c r="C28" s="27" t="s">
        <v>15</v>
      </c>
      <c r="D28" s="18" t="s">
        <v>37</v>
      </c>
      <c r="E28" s="28"/>
      <c r="F28" s="39">
        <v>15</v>
      </c>
    </row>
    <row r="29" spans="1:6" ht="56.25">
      <c r="A29" s="10" t="s">
        <v>38</v>
      </c>
      <c r="B29" s="27" t="s">
        <v>12</v>
      </c>
      <c r="C29" s="27" t="s">
        <v>15</v>
      </c>
      <c r="D29" s="18" t="s">
        <v>39</v>
      </c>
      <c r="E29" s="28"/>
      <c r="F29" s="39">
        <v>15</v>
      </c>
    </row>
    <row r="30" spans="1:6" ht="37.5">
      <c r="A30" s="11" t="s">
        <v>32</v>
      </c>
      <c r="B30" s="27" t="s">
        <v>12</v>
      </c>
      <c r="C30" s="27" t="s">
        <v>15</v>
      </c>
      <c r="D30" s="18" t="s">
        <v>39</v>
      </c>
      <c r="E30" s="28" t="s">
        <v>33</v>
      </c>
      <c r="F30" s="39">
        <v>15</v>
      </c>
    </row>
    <row r="31" spans="1:6" ht="37.5">
      <c r="A31" s="11" t="s">
        <v>40</v>
      </c>
      <c r="B31" s="27" t="s">
        <v>12</v>
      </c>
      <c r="C31" s="27" t="s">
        <v>15</v>
      </c>
      <c r="D31" s="18" t="s">
        <v>39</v>
      </c>
      <c r="E31" s="28" t="s">
        <v>35</v>
      </c>
      <c r="F31" s="39">
        <v>15</v>
      </c>
    </row>
    <row r="32" spans="1:6" ht="75">
      <c r="A32" s="10" t="s">
        <v>41</v>
      </c>
      <c r="B32" s="27" t="s">
        <v>12</v>
      </c>
      <c r="C32" s="27" t="s">
        <v>42</v>
      </c>
      <c r="D32" s="18"/>
      <c r="E32" s="28"/>
      <c r="F32" s="19">
        <v>60</v>
      </c>
    </row>
    <row r="33" spans="1:6" ht="56.25">
      <c r="A33" s="10" t="s">
        <v>43</v>
      </c>
      <c r="B33" s="27" t="s">
        <v>12</v>
      </c>
      <c r="C33" s="27" t="s">
        <v>42</v>
      </c>
      <c r="D33" s="18" t="s">
        <v>44</v>
      </c>
      <c r="E33" s="28"/>
      <c r="F33" s="19">
        <v>60</v>
      </c>
    </row>
    <row r="34" spans="1:6" ht="112.5">
      <c r="A34" s="10" t="s">
        <v>45</v>
      </c>
      <c r="B34" s="27" t="s">
        <v>12</v>
      </c>
      <c r="C34" s="27" t="s">
        <v>42</v>
      </c>
      <c r="D34" s="18" t="s">
        <v>46</v>
      </c>
      <c r="E34" s="28"/>
      <c r="F34" s="19">
        <v>60</v>
      </c>
    </row>
    <row r="35" spans="1:6" ht="131.25">
      <c r="A35" s="10" t="s">
        <v>47</v>
      </c>
      <c r="B35" s="40" t="s">
        <v>12</v>
      </c>
      <c r="C35" s="40" t="s">
        <v>42</v>
      </c>
      <c r="D35" s="18" t="s">
        <v>48</v>
      </c>
      <c r="E35" s="41">
        <v>500</v>
      </c>
      <c r="F35" s="19">
        <v>60</v>
      </c>
    </row>
    <row r="36" spans="1:6" ht="37.5">
      <c r="A36" s="12" t="s">
        <v>49</v>
      </c>
      <c r="B36" s="40" t="s">
        <v>12</v>
      </c>
      <c r="C36" s="40" t="s">
        <v>42</v>
      </c>
      <c r="D36" s="18" t="s">
        <v>48</v>
      </c>
      <c r="E36" s="41">
        <v>540</v>
      </c>
      <c r="F36" s="19">
        <v>60</v>
      </c>
    </row>
    <row r="37" spans="1:6" ht="37.5">
      <c r="A37" s="13" t="s">
        <v>50</v>
      </c>
      <c r="B37" s="15" t="s">
        <v>12</v>
      </c>
      <c r="C37" s="15" t="s">
        <v>51</v>
      </c>
      <c r="D37" s="16"/>
      <c r="E37" s="17"/>
      <c r="F37" s="19">
        <v>45</v>
      </c>
    </row>
    <row r="38" spans="1:6" ht="37.5">
      <c r="A38" s="13" t="s">
        <v>50</v>
      </c>
      <c r="B38" s="15" t="s">
        <v>12</v>
      </c>
      <c r="C38" s="15" t="s">
        <v>51</v>
      </c>
      <c r="D38" s="18" t="s">
        <v>52</v>
      </c>
      <c r="E38" s="17"/>
      <c r="F38" s="19">
        <v>45</v>
      </c>
    </row>
    <row r="39" spans="1:6" ht="37.5">
      <c r="A39" s="5" t="s">
        <v>53</v>
      </c>
      <c r="B39" s="15" t="s">
        <v>12</v>
      </c>
      <c r="C39" s="15" t="s">
        <v>51</v>
      </c>
      <c r="D39" s="18" t="s">
        <v>52</v>
      </c>
      <c r="E39" s="14">
        <v>200</v>
      </c>
      <c r="F39" s="19">
        <v>45</v>
      </c>
    </row>
    <row r="40" spans="1:6" ht="56.25">
      <c r="A40" s="5" t="s">
        <v>54</v>
      </c>
      <c r="B40" s="15" t="s">
        <v>12</v>
      </c>
      <c r="C40" s="15" t="s">
        <v>51</v>
      </c>
      <c r="D40" s="18" t="s">
        <v>52</v>
      </c>
      <c r="E40" s="20">
        <v>240</v>
      </c>
      <c r="F40" s="19">
        <v>45</v>
      </c>
    </row>
    <row r="41" spans="1:6" ht="18.75">
      <c r="A41" s="13" t="s">
        <v>55</v>
      </c>
      <c r="B41" s="27" t="s">
        <v>12</v>
      </c>
      <c r="C41" s="27" t="s">
        <v>56</v>
      </c>
      <c r="D41" s="18"/>
      <c r="E41" s="28"/>
      <c r="F41" s="19">
        <v>10</v>
      </c>
    </row>
    <row r="42" spans="1:6" ht="56.25">
      <c r="A42" s="11" t="s">
        <v>57</v>
      </c>
      <c r="B42" s="27" t="s">
        <v>12</v>
      </c>
      <c r="C42" s="27" t="s">
        <v>56</v>
      </c>
      <c r="D42" s="18" t="s">
        <v>58</v>
      </c>
      <c r="E42" s="28"/>
      <c r="F42" s="19">
        <v>10</v>
      </c>
    </row>
    <row r="43" spans="1:6" ht="37.5">
      <c r="A43" s="11" t="s">
        <v>59</v>
      </c>
      <c r="B43" s="27" t="s">
        <v>12</v>
      </c>
      <c r="C43" s="27" t="s">
        <v>56</v>
      </c>
      <c r="D43" s="18" t="s">
        <v>60</v>
      </c>
      <c r="E43" s="28"/>
      <c r="F43" s="19">
        <v>10</v>
      </c>
    </row>
    <row r="44" spans="1:6" ht="37.5">
      <c r="A44" s="11" t="s">
        <v>61</v>
      </c>
      <c r="B44" s="27" t="s">
        <v>12</v>
      </c>
      <c r="C44" s="27" t="s">
        <v>56</v>
      </c>
      <c r="D44" s="18" t="s">
        <v>62</v>
      </c>
      <c r="E44" s="28"/>
      <c r="F44" s="19">
        <v>10</v>
      </c>
    </row>
    <row r="45" spans="1:6" ht="37.5">
      <c r="A45" s="11" t="s">
        <v>32</v>
      </c>
      <c r="B45" s="27" t="s">
        <v>12</v>
      </c>
      <c r="C45" s="27" t="s">
        <v>56</v>
      </c>
      <c r="D45" s="18" t="s">
        <v>62</v>
      </c>
      <c r="E45" s="28" t="s">
        <v>33</v>
      </c>
      <c r="F45" s="19">
        <v>10</v>
      </c>
    </row>
    <row r="46" spans="1:6" ht="37.5">
      <c r="A46" s="21" t="s">
        <v>63</v>
      </c>
      <c r="B46" s="27" t="s">
        <v>12</v>
      </c>
      <c r="C46" s="27" t="s">
        <v>56</v>
      </c>
      <c r="D46" s="18" t="s">
        <v>62</v>
      </c>
      <c r="E46" s="28" t="s">
        <v>64</v>
      </c>
      <c r="F46" s="19">
        <v>10</v>
      </c>
    </row>
    <row r="47" spans="1:6" ht="18.75">
      <c r="A47" s="10" t="s">
        <v>65</v>
      </c>
      <c r="B47" s="27" t="s">
        <v>12</v>
      </c>
      <c r="C47" s="27" t="s">
        <v>66</v>
      </c>
      <c r="D47" s="18"/>
      <c r="E47" s="28"/>
      <c r="F47" s="19">
        <f>SUM(F50+F54)</f>
        <v>166.5</v>
      </c>
    </row>
    <row r="48" spans="1:6" ht="56.25">
      <c r="A48" s="11" t="s">
        <v>57</v>
      </c>
      <c r="B48" s="27" t="s">
        <v>12</v>
      </c>
      <c r="C48" s="27" t="s">
        <v>66</v>
      </c>
      <c r="D48" s="18" t="s">
        <v>67</v>
      </c>
      <c r="E48" s="28"/>
      <c r="F48" s="19">
        <v>2.5</v>
      </c>
    </row>
    <row r="49" spans="1:6" ht="56.25">
      <c r="A49" s="10" t="s">
        <v>68</v>
      </c>
      <c r="B49" s="27" t="s">
        <v>12</v>
      </c>
      <c r="C49" s="27" t="s">
        <v>66</v>
      </c>
      <c r="D49" s="18" t="s">
        <v>69</v>
      </c>
      <c r="E49" s="28"/>
      <c r="F49" s="19">
        <v>2.5</v>
      </c>
    </row>
    <row r="50" spans="1:6" ht="37.5">
      <c r="A50" s="10" t="s">
        <v>70</v>
      </c>
      <c r="B50" s="27" t="s">
        <v>12</v>
      </c>
      <c r="C50" s="27" t="s">
        <v>66</v>
      </c>
      <c r="D50" s="18" t="s">
        <v>71</v>
      </c>
      <c r="E50" s="28"/>
      <c r="F50" s="19">
        <v>2.5</v>
      </c>
    </row>
    <row r="51" spans="1:6" ht="37.5">
      <c r="A51" s="11" t="s">
        <v>53</v>
      </c>
      <c r="B51" s="27" t="s">
        <v>12</v>
      </c>
      <c r="C51" s="27" t="s">
        <v>66</v>
      </c>
      <c r="D51" s="18" t="s">
        <v>71</v>
      </c>
      <c r="E51" s="28" t="s">
        <v>33</v>
      </c>
      <c r="F51" s="19">
        <v>2.5</v>
      </c>
    </row>
    <row r="52" spans="1:6" ht="56.25">
      <c r="A52" s="22" t="s">
        <v>54</v>
      </c>
      <c r="B52" s="30" t="s">
        <v>12</v>
      </c>
      <c r="C52" s="30" t="s">
        <v>66</v>
      </c>
      <c r="D52" s="18" t="s">
        <v>71</v>
      </c>
      <c r="E52" s="42" t="s">
        <v>35</v>
      </c>
      <c r="F52" s="19">
        <v>2.5</v>
      </c>
    </row>
    <row r="53" spans="1:6" ht="56.25">
      <c r="A53" s="10" t="s">
        <v>43</v>
      </c>
      <c r="B53" s="27" t="s">
        <v>12</v>
      </c>
      <c r="C53" s="27" t="s">
        <v>66</v>
      </c>
      <c r="D53" s="18" t="s">
        <v>44</v>
      </c>
      <c r="E53" s="28"/>
      <c r="F53" s="19">
        <v>164</v>
      </c>
    </row>
    <row r="54" spans="1:6" ht="112.5">
      <c r="A54" s="10" t="s">
        <v>45</v>
      </c>
      <c r="B54" s="27" t="s">
        <v>12</v>
      </c>
      <c r="C54" s="18" t="s">
        <v>66</v>
      </c>
      <c r="D54" s="18" t="s">
        <v>46</v>
      </c>
      <c r="E54" s="28"/>
      <c r="F54" s="19">
        <v>164</v>
      </c>
    </row>
    <row r="55" spans="1:6" ht="112.5">
      <c r="A55" s="23" t="s">
        <v>72</v>
      </c>
      <c r="B55" s="40" t="s">
        <v>12</v>
      </c>
      <c r="C55" s="40" t="s">
        <v>66</v>
      </c>
      <c r="D55" s="43">
        <v>2000006020</v>
      </c>
      <c r="E55" s="44" t="s">
        <v>73</v>
      </c>
      <c r="F55" s="19">
        <v>164</v>
      </c>
    </row>
    <row r="56" spans="1:6" ht="18.75">
      <c r="A56" s="10" t="s">
        <v>49</v>
      </c>
      <c r="B56" s="40" t="s">
        <v>12</v>
      </c>
      <c r="C56" s="40" t="s">
        <v>66</v>
      </c>
      <c r="D56" s="43">
        <v>2000006020</v>
      </c>
      <c r="E56" s="41">
        <v>540</v>
      </c>
      <c r="F56" s="19">
        <v>164</v>
      </c>
    </row>
    <row r="57" spans="1:6" ht="18.75">
      <c r="A57" s="24" t="s">
        <v>74</v>
      </c>
      <c r="B57" s="45" t="s">
        <v>75</v>
      </c>
      <c r="C57" s="45" t="s">
        <v>13</v>
      </c>
      <c r="D57" s="46"/>
      <c r="E57" s="47"/>
      <c r="F57" s="48">
        <f>SUM(F61+F63)</f>
        <v>67.100000000000009</v>
      </c>
    </row>
    <row r="58" spans="1:6" ht="37.5">
      <c r="A58" s="25" t="s">
        <v>76</v>
      </c>
      <c r="B58" s="40" t="s">
        <v>75</v>
      </c>
      <c r="C58" s="40" t="s">
        <v>77</v>
      </c>
      <c r="D58" s="43"/>
      <c r="E58" s="44"/>
      <c r="F58" s="19">
        <f t="shared" ref="F58" si="0">SUM(F62+F64)</f>
        <v>67.100000000000009</v>
      </c>
    </row>
    <row r="59" spans="1:6" ht="56.25">
      <c r="A59" s="25" t="s">
        <v>78</v>
      </c>
      <c r="B59" s="40" t="s">
        <v>75</v>
      </c>
      <c r="C59" s="40" t="s">
        <v>77</v>
      </c>
      <c r="D59" s="43">
        <v>2000050000</v>
      </c>
      <c r="E59" s="44"/>
      <c r="F59" s="19">
        <v>67.099999999999994</v>
      </c>
    </row>
    <row r="60" spans="1:6" ht="56.25">
      <c r="A60" s="22" t="s">
        <v>79</v>
      </c>
      <c r="B60" s="40" t="s">
        <v>75</v>
      </c>
      <c r="C60" s="40" t="s">
        <v>77</v>
      </c>
      <c r="D60" s="43">
        <v>2000051180</v>
      </c>
      <c r="E60" s="44"/>
      <c r="F60" s="19">
        <v>67.099999999999994</v>
      </c>
    </row>
    <row r="61" spans="1:6" ht="112.5">
      <c r="A61" s="11" t="s">
        <v>22</v>
      </c>
      <c r="B61" s="40" t="s">
        <v>75</v>
      </c>
      <c r="C61" s="40" t="s">
        <v>77</v>
      </c>
      <c r="D61" s="43">
        <v>2000051180</v>
      </c>
      <c r="E61" s="28" t="s">
        <v>23</v>
      </c>
      <c r="F61" s="19">
        <v>54.7</v>
      </c>
    </row>
    <row r="62" spans="1:6" ht="56.25">
      <c r="A62" s="11" t="s">
        <v>24</v>
      </c>
      <c r="B62" s="40" t="s">
        <v>75</v>
      </c>
      <c r="C62" s="40" t="s">
        <v>77</v>
      </c>
      <c r="D62" s="43">
        <v>2000051180</v>
      </c>
      <c r="E62" s="28" t="s">
        <v>25</v>
      </c>
      <c r="F62" s="19">
        <v>54.7</v>
      </c>
    </row>
    <row r="63" spans="1:6" ht="37.5">
      <c r="A63" s="10" t="s">
        <v>28</v>
      </c>
      <c r="B63" s="40" t="s">
        <v>75</v>
      </c>
      <c r="C63" s="40" t="s">
        <v>77</v>
      </c>
      <c r="D63" s="43">
        <v>2000051180</v>
      </c>
      <c r="E63" s="28" t="s">
        <v>29</v>
      </c>
      <c r="F63" s="19">
        <v>12.4</v>
      </c>
    </row>
    <row r="64" spans="1:6" ht="56.25">
      <c r="A64" s="10" t="s">
        <v>30</v>
      </c>
      <c r="B64" s="40" t="s">
        <v>75</v>
      </c>
      <c r="C64" s="40" t="s">
        <v>77</v>
      </c>
      <c r="D64" s="43">
        <v>2000051180</v>
      </c>
      <c r="E64" s="28" t="s">
        <v>31</v>
      </c>
      <c r="F64" s="19">
        <v>12.4</v>
      </c>
    </row>
    <row r="65" spans="1:6" ht="18.75">
      <c r="A65" s="58" t="s">
        <v>125</v>
      </c>
      <c r="B65" s="60" t="s">
        <v>15</v>
      </c>
      <c r="C65" s="49" t="s">
        <v>13</v>
      </c>
      <c r="D65" s="61"/>
      <c r="E65" s="61"/>
      <c r="F65" s="48">
        <v>65.8</v>
      </c>
    </row>
    <row r="66" spans="1:6" ht="18.75">
      <c r="A66" s="59" t="s">
        <v>126</v>
      </c>
      <c r="B66" s="62" t="s">
        <v>15</v>
      </c>
      <c r="C66" s="63" t="s">
        <v>129</v>
      </c>
      <c r="D66" s="59"/>
      <c r="E66" s="64"/>
      <c r="F66" s="19">
        <v>65.8</v>
      </c>
    </row>
    <row r="67" spans="1:6" ht="37.5">
      <c r="A67" s="5" t="s">
        <v>127</v>
      </c>
      <c r="B67" s="62" t="s">
        <v>15</v>
      </c>
      <c r="C67" s="63" t="s">
        <v>129</v>
      </c>
      <c r="D67" s="20">
        <v>2700000000</v>
      </c>
      <c r="E67" s="65"/>
      <c r="F67" s="19">
        <v>65.8</v>
      </c>
    </row>
    <row r="68" spans="1:6" ht="187.5">
      <c r="A68" s="10" t="s">
        <v>128</v>
      </c>
      <c r="B68" s="62" t="s">
        <v>15</v>
      </c>
      <c r="C68" s="63" t="s">
        <v>129</v>
      </c>
      <c r="D68" s="20">
        <v>2700008200</v>
      </c>
      <c r="E68" s="65"/>
      <c r="F68" s="19">
        <v>65.8</v>
      </c>
    </row>
    <row r="69" spans="1:6" ht="37.5">
      <c r="A69" s="5" t="s">
        <v>53</v>
      </c>
      <c r="B69" s="62" t="s">
        <v>15</v>
      </c>
      <c r="C69" s="63" t="s">
        <v>129</v>
      </c>
      <c r="D69" s="20">
        <v>2700008200</v>
      </c>
      <c r="E69" s="20">
        <v>200</v>
      </c>
      <c r="F69" s="19">
        <v>65.8</v>
      </c>
    </row>
    <row r="70" spans="1:6" ht="56.25">
      <c r="A70" s="5" t="s">
        <v>54</v>
      </c>
      <c r="B70" s="62" t="s">
        <v>15</v>
      </c>
      <c r="C70" s="63" t="s">
        <v>129</v>
      </c>
      <c r="D70" s="20">
        <v>2700008200</v>
      </c>
      <c r="E70" s="20">
        <v>240</v>
      </c>
      <c r="F70" s="19">
        <v>65.8</v>
      </c>
    </row>
    <row r="71" spans="1:6" ht="18.75">
      <c r="A71" s="26" t="s">
        <v>80</v>
      </c>
      <c r="B71" s="7" t="s">
        <v>81</v>
      </c>
      <c r="C71" s="7" t="s">
        <v>13</v>
      </c>
      <c r="D71" s="49"/>
      <c r="E71" s="50"/>
      <c r="F71" s="48">
        <f>SUM(F72)</f>
        <v>683.5</v>
      </c>
    </row>
    <row r="72" spans="1:6" ht="18.75">
      <c r="A72" s="10" t="s">
        <v>82</v>
      </c>
      <c r="B72" s="27" t="s">
        <v>81</v>
      </c>
      <c r="C72" s="27" t="s">
        <v>77</v>
      </c>
      <c r="D72" s="18"/>
      <c r="E72" s="28"/>
      <c r="F72" s="19">
        <f>SUM(F73+F77)</f>
        <v>683.5</v>
      </c>
    </row>
    <row r="73" spans="1:6" ht="37.5">
      <c r="A73" s="10" t="s">
        <v>82</v>
      </c>
      <c r="B73" s="27" t="s">
        <v>81</v>
      </c>
      <c r="C73" s="27" t="s">
        <v>77</v>
      </c>
      <c r="D73" s="18" t="s">
        <v>83</v>
      </c>
      <c r="E73" s="28"/>
      <c r="F73" s="19">
        <f>SUM(F74)</f>
        <v>20</v>
      </c>
    </row>
    <row r="74" spans="1:6" ht="37.5">
      <c r="A74" s="11" t="s">
        <v>84</v>
      </c>
      <c r="B74" s="27" t="s">
        <v>81</v>
      </c>
      <c r="C74" s="27" t="s">
        <v>77</v>
      </c>
      <c r="D74" s="18" t="s">
        <v>85</v>
      </c>
      <c r="E74" s="28"/>
      <c r="F74" s="19">
        <v>20</v>
      </c>
    </row>
    <row r="75" spans="1:6" ht="37.5">
      <c r="A75" s="29" t="s">
        <v>53</v>
      </c>
      <c r="B75" s="27" t="s">
        <v>81</v>
      </c>
      <c r="C75" s="27" t="s">
        <v>77</v>
      </c>
      <c r="D75" s="18" t="s">
        <v>85</v>
      </c>
      <c r="E75" s="28" t="s">
        <v>29</v>
      </c>
      <c r="F75" s="19">
        <v>20</v>
      </c>
    </row>
    <row r="76" spans="1:6" ht="56.25">
      <c r="A76" s="29" t="s">
        <v>54</v>
      </c>
      <c r="B76" s="27" t="s">
        <v>81</v>
      </c>
      <c r="C76" s="27" t="s">
        <v>77</v>
      </c>
      <c r="D76" s="18" t="s">
        <v>85</v>
      </c>
      <c r="E76" s="28" t="s">
        <v>31</v>
      </c>
      <c r="F76" s="19">
        <v>20</v>
      </c>
    </row>
    <row r="77" spans="1:6" ht="37.5">
      <c r="A77" s="10" t="s">
        <v>86</v>
      </c>
      <c r="B77" s="27" t="s">
        <v>81</v>
      </c>
      <c r="C77" s="27" t="s">
        <v>77</v>
      </c>
      <c r="D77" s="18" t="s">
        <v>87</v>
      </c>
      <c r="E77" s="28"/>
      <c r="F77" s="19">
        <f>SUM(F78)</f>
        <v>663.5</v>
      </c>
    </row>
    <row r="78" spans="1:6" ht="75">
      <c r="A78" s="10" t="s">
        <v>88</v>
      </c>
      <c r="B78" s="27" t="s">
        <v>81</v>
      </c>
      <c r="C78" s="27" t="s">
        <v>77</v>
      </c>
      <c r="D78" s="18" t="s">
        <v>89</v>
      </c>
      <c r="E78" s="28"/>
      <c r="F78" s="19">
        <f>SUM(F79+F83+F87)</f>
        <v>663.5</v>
      </c>
    </row>
    <row r="79" spans="1:6" ht="75">
      <c r="A79" s="11" t="s">
        <v>90</v>
      </c>
      <c r="B79" s="27" t="s">
        <v>81</v>
      </c>
      <c r="C79" s="27" t="s">
        <v>77</v>
      </c>
      <c r="D79" s="18" t="s">
        <v>91</v>
      </c>
      <c r="E79" s="28"/>
      <c r="F79" s="19">
        <v>413.5</v>
      </c>
    </row>
    <row r="80" spans="1:6" ht="37.5">
      <c r="A80" s="11" t="s">
        <v>92</v>
      </c>
      <c r="B80" s="27" t="s">
        <v>81</v>
      </c>
      <c r="C80" s="27" t="s">
        <v>77</v>
      </c>
      <c r="D80" s="18" t="s">
        <v>93</v>
      </c>
      <c r="E80" s="28"/>
      <c r="F80" s="19">
        <v>413.5</v>
      </c>
    </row>
    <row r="81" spans="1:6" ht="37.5">
      <c r="A81" s="11" t="s">
        <v>28</v>
      </c>
      <c r="B81" s="27" t="s">
        <v>81</v>
      </c>
      <c r="C81" s="27" t="s">
        <v>77</v>
      </c>
      <c r="D81" s="18" t="s">
        <v>93</v>
      </c>
      <c r="E81" s="28" t="s">
        <v>29</v>
      </c>
      <c r="F81" s="19">
        <v>413.5</v>
      </c>
    </row>
    <row r="82" spans="1:6" ht="56.25">
      <c r="A82" s="22" t="s">
        <v>30</v>
      </c>
      <c r="B82" s="30" t="s">
        <v>81</v>
      </c>
      <c r="C82" s="30" t="s">
        <v>77</v>
      </c>
      <c r="D82" s="18" t="s">
        <v>93</v>
      </c>
      <c r="E82" s="42" t="s">
        <v>31</v>
      </c>
      <c r="F82" s="19">
        <v>413.5</v>
      </c>
    </row>
    <row r="83" spans="1:6" ht="37.5">
      <c r="A83" s="22" t="s">
        <v>94</v>
      </c>
      <c r="B83" s="30" t="s">
        <v>81</v>
      </c>
      <c r="C83" s="30" t="s">
        <v>77</v>
      </c>
      <c r="D83" s="18" t="s">
        <v>95</v>
      </c>
      <c r="E83" s="28"/>
      <c r="F83" s="19">
        <v>50</v>
      </c>
    </row>
    <row r="84" spans="1:6" ht="37.5">
      <c r="A84" s="11" t="s">
        <v>92</v>
      </c>
      <c r="B84" s="30" t="s">
        <v>81</v>
      </c>
      <c r="C84" s="30" t="s">
        <v>77</v>
      </c>
      <c r="D84" s="18" t="s">
        <v>96</v>
      </c>
      <c r="E84" s="28"/>
      <c r="F84" s="19">
        <v>50</v>
      </c>
    </row>
    <row r="85" spans="1:6" ht="37.5">
      <c r="A85" s="11" t="s">
        <v>28</v>
      </c>
      <c r="B85" s="30" t="s">
        <v>81</v>
      </c>
      <c r="C85" s="30" t="s">
        <v>77</v>
      </c>
      <c r="D85" s="18" t="s">
        <v>96</v>
      </c>
      <c r="E85" s="28" t="s">
        <v>29</v>
      </c>
      <c r="F85" s="19">
        <v>50</v>
      </c>
    </row>
    <row r="86" spans="1:6" ht="56.25">
      <c r="A86" s="22" t="s">
        <v>30</v>
      </c>
      <c r="B86" s="30" t="s">
        <v>81</v>
      </c>
      <c r="C86" s="30" t="s">
        <v>77</v>
      </c>
      <c r="D86" s="18" t="s">
        <v>96</v>
      </c>
      <c r="E86" s="42" t="s">
        <v>31</v>
      </c>
      <c r="F86" s="19">
        <v>50</v>
      </c>
    </row>
    <row r="87" spans="1:6" ht="37.5">
      <c r="A87" s="22" t="s">
        <v>97</v>
      </c>
      <c r="B87" s="30" t="s">
        <v>81</v>
      </c>
      <c r="C87" s="30" t="s">
        <v>77</v>
      </c>
      <c r="D87" s="18" t="s">
        <v>98</v>
      </c>
      <c r="E87" s="42"/>
      <c r="F87" s="19">
        <v>200</v>
      </c>
    </row>
    <row r="88" spans="1:6" ht="37.5">
      <c r="A88" s="11" t="s">
        <v>92</v>
      </c>
      <c r="B88" s="30" t="s">
        <v>81</v>
      </c>
      <c r="C88" s="30" t="s">
        <v>77</v>
      </c>
      <c r="D88" s="18" t="s">
        <v>99</v>
      </c>
      <c r="E88" s="42"/>
      <c r="F88" s="19">
        <v>200</v>
      </c>
    </row>
    <row r="89" spans="1:6" ht="37.5">
      <c r="A89" s="11" t="s">
        <v>28</v>
      </c>
      <c r="B89" s="27" t="s">
        <v>81</v>
      </c>
      <c r="C89" s="27" t="s">
        <v>77</v>
      </c>
      <c r="D89" s="18" t="s">
        <v>99</v>
      </c>
      <c r="E89" s="28" t="s">
        <v>29</v>
      </c>
      <c r="F89" s="19">
        <v>200</v>
      </c>
    </row>
    <row r="90" spans="1:6" ht="56.25">
      <c r="A90" s="22" t="s">
        <v>30</v>
      </c>
      <c r="B90" s="30" t="s">
        <v>81</v>
      </c>
      <c r="C90" s="30" t="s">
        <v>77</v>
      </c>
      <c r="D90" s="18" t="s">
        <v>99</v>
      </c>
      <c r="E90" s="42" t="s">
        <v>31</v>
      </c>
      <c r="F90" s="19">
        <v>200</v>
      </c>
    </row>
    <row r="91" spans="1:6" ht="18.75">
      <c r="A91" s="31" t="s">
        <v>100</v>
      </c>
      <c r="B91" s="51" t="s">
        <v>101</v>
      </c>
      <c r="C91" s="51" t="s">
        <v>13</v>
      </c>
      <c r="D91" s="52"/>
      <c r="E91" s="53"/>
      <c r="F91" s="48">
        <v>40.700000000000003</v>
      </c>
    </row>
    <row r="92" spans="1:6" ht="18.75">
      <c r="A92" s="32" t="s">
        <v>102</v>
      </c>
      <c r="B92" s="33" t="s">
        <v>101</v>
      </c>
      <c r="C92" s="33" t="s">
        <v>12</v>
      </c>
      <c r="D92" s="54"/>
      <c r="E92" s="55"/>
      <c r="F92" s="19">
        <v>40.700000000000003</v>
      </c>
    </row>
    <row r="93" spans="1:6" ht="56.25">
      <c r="A93" s="29" t="s">
        <v>103</v>
      </c>
      <c r="B93" s="56" t="s">
        <v>101</v>
      </c>
      <c r="C93" s="56" t="s">
        <v>12</v>
      </c>
      <c r="D93" s="57" t="s">
        <v>44</v>
      </c>
      <c r="E93" s="44"/>
      <c r="F93" s="19">
        <v>40.700000000000003</v>
      </c>
    </row>
    <row r="94" spans="1:6" ht="112.5">
      <c r="A94" s="29" t="s">
        <v>104</v>
      </c>
      <c r="B94" s="27" t="s">
        <v>101</v>
      </c>
      <c r="C94" s="27" t="s">
        <v>12</v>
      </c>
      <c r="D94" s="57" t="s">
        <v>46</v>
      </c>
      <c r="E94" s="44"/>
      <c r="F94" s="19">
        <v>40.700000000000003</v>
      </c>
    </row>
    <row r="95" spans="1:6" ht="168.75">
      <c r="A95" s="29" t="s">
        <v>105</v>
      </c>
      <c r="B95" s="27" t="s">
        <v>101</v>
      </c>
      <c r="C95" s="27" t="s">
        <v>12</v>
      </c>
      <c r="D95" s="57" t="s">
        <v>106</v>
      </c>
      <c r="E95" s="28" t="s">
        <v>73</v>
      </c>
      <c r="F95" s="19">
        <v>40.700000000000003</v>
      </c>
    </row>
    <row r="96" spans="1:6" ht="37.5">
      <c r="A96" s="29" t="s">
        <v>49</v>
      </c>
      <c r="B96" s="27" t="s">
        <v>101</v>
      </c>
      <c r="C96" s="27" t="s">
        <v>12</v>
      </c>
      <c r="D96" s="57" t="s">
        <v>106</v>
      </c>
      <c r="E96" s="28" t="s">
        <v>107</v>
      </c>
      <c r="F96" s="19">
        <v>40.700000000000003</v>
      </c>
    </row>
    <row r="97" spans="1:6" ht="18.75">
      <c r="A97" s="6" t="s">
        <v>108</v>
      </c>
      <c r="B97" s="7" t="s">
        <v>109</v>
      </c>
      <c r="C97" s="7" t="s">
        <v>13</v>
      </c>
      <c r="D97" s="49"/>
      <c r="E97" s="50"/>
      <c r="F97" s="48">
        <v>30</v>
      </c>
    </row>
    <row r="98" spans="1:6" ht="18.75">
      <c r="A98" s="10" t="s">
        <v>110</v>
      </c>
      <c r="B98" s="27" t="s">
        <v>109</v>
      </c>
      <c r="C98" s="27" t="s">
        <v>12</v>
      </c>
      <c r="D98" s="18"/>
      <c r="E98" s="28"/>
      <c r="F98" s="19">
        <v>30</v>
      </c>
    </row>
    <row r="99" spans="1:6" ht="37.5">
      <c r="A99" s="10" t="s">
        <v>111</v>
      </c>
      <c r="B99" s="27" t="s">
        <v>109</v>
      </c>
      <c r="C99" s="27" t="s">
        <v>12</v>
      </c>
      <c r="D99" s="18" t="s">
        <v>112</v>
      </c>
      <c r="E99" s="28"/>
      <c r="F99" s="19">
        <v>30</v>
      </c>
    </row>
    <row r="100" spans="1:6" ht="37.5">
      <c r="A100" s="10" t="s">
        <v>113</v>
      </c>
      <c r="B100" s="27" t="s">
        <v>109</v>
      </c>
      <c r="C100" s="27" t="s">
        <v>12</v>
      </c>
      <c r="D100" s="18" t="s">
        <v>114</v>
      </c>
      <c r="E100" s="28"/>
      <c r="F100" s="19">
        <v>30</v>
      </c>
    </row>
    <row r="101" spans="1:6" ht="37.5">
      <c r="A101" s="11" t="s">
        <v>115</v>
      </c>
      <c r="B101" s="27" t="s">
        <v>109</v>
      </c>
      <c r="C101" s="27" t="s">
        <v>12</v>
      </c>
      <c r="D101" s="18" t="s">
        <v>114</v>
      </c>
      <c r="E101" s="28" t="s">
        <v>116</v>
      </c>
      <c r="F101" s="19">
        <v>30</v>
      </c>
    </row>
    <row r="102" spans="1:6" ht="37.5">
      <c r="A102" s="11" t="s">
        <v>117</v>
      </c>
      <c r="B102" s="27" t="s">
        <v>109</v>
      </c>
      <c r="C102" s="27" t="s">
        <v>12</v>
      </c>
      <c r="D102" s="18" t="s">
        <v>114</v>
      </c>
      <c r="E102" s="28" t="s">
        <v>118</v>
      </c>
      <c r="F102" s="19">
        <v>30</v>
      </c>
    </row>
    <row r="103" spans="1:6" ht="18.75">
      <c r="A103" s="6" t="s">
        <v>119</v>
      </c>
      <c r="B103" s="7" t="s">
        <v>56</v>
      </c>
      <c r="C103" s="7" t="s">
        <v>13</v>
      </c>
      <c r="D103" s="49"/>
      <c r="E103" s="50"/>
      <c r="F103" s="48">
        <f>SUM(F104)</f>
        <v>10</v>
      </c>
    </row>
    <row r="104" spans="1:6" ht="18.75">
      <c r="A104" s="10" t="s">
        <v>120</v>
      </c>
      <c r="B104" s="27" t="s">
        <v>56</v>
      </c>
      <c r="C104" s="27" t="s">
        <v>75</v>
      </c>
      <c r="D104" s="18"/>
      <c r="E104" s="28"/>
      <c r="F104" s="19">
        <f>SUM(F105)</f>
        <v>10</v>
      </c>
    </row>
    <row r="105" spans="1:6" ht="37.5">
      <c r="A105" s="10" t="s">
        <v>86</v>
      </c>
      <c r="B105" s="27" t="s">
        <v>56</v>
      </c>
      <c r="C105" s="27" t="s">
        <v>75</v>
      </c>
      <c r="D105" s="18" t="s">
        <v>87</v>
      </c>
      <c r="E105" s="28"/>
      <c r="F105" s="19">
        <f>SUM(F106)</f>
        <v>10</v>
      </c>
    </row>
    <row r="106" spans="1:6" ht="62.25" customHeight="1">
      <c r="A106" s="10" t="s">
        <v>121</v>
      </c>
      <c r="B106" s="27" t="s">
        <v>56</v>
      </c>
      <c r="C106" s="27" t="s">
        <v>75</v>
      </c>
      <c r="D106" s="11">
        <v>6200000000</v>
      </c>
      <c r="E106" s="28"/>
      <c r="F106" s="19">
        <f>SUM(F107)</f>
        <v>10</v>
      </c>
    </row>
    <row r="107" spans="1:6" ht="37.5">
      <c r="A107" s="11" t="s">
        <v>122</v>
      </c>
      <c r="B107" s="27" t="s">
        <v>56</v>
      </c>
      <c r="C107" s="27" t="s">
        <v>75</v>
      </c>
      <c r="D107" s="11">
        <v>6200100000</v>
      </c>
      <c r="E107" s="44"/>
      <c r="F107" s="19">
        <v>10</v>
      </c>
    </row>
    <row r="108" spans="1:6" ht="37.5">
      <c r="A108" s="11" t="s">
        <v>92</v>
      </c>
      <c r="B108" s="27" t="s">
        <v>56</v>
      </c>
      <c r="C108" s="27" t="s">
        <v>75</v>
      </c>
      <c r="D108" s="11" t="s">
        <v>123</v>
      </c>
      <c r="E108" s="44"/>
      <c r="F108" s="19">
        <v>10</v>
      </c>
    </row>
    <row r="109" spans="1:6" ht="37.5">
      <c r="A109" s="11" t="s">
        <v>28</v>
      </c>
      <c r="B109" s="27" t="s">
        <v>56</v>
      </c>
      <c r="C109" s="27" t="s">
        <v>75</v>
      </c>
      <c r="D109" s="11" t="s">
        <v>123</v>
      </c>
      <c r="E109" s="44" t="s">
        <v>29</v>
      </c>
      <c r="F109" s="19">
        <v>10</v>
      </c>
    </row>
    <row r="110" spans="1:6" ht="56.25">
      <c r="A110" s="11" t="s">
        <v>30</v>
      </c>
      <c r="B110" s="27" t="s">
        <v>56</v>
      </c>
      <c r="C110" s="27" t="s">
        <v>75</v>
      </c>
      <c r="D110" s="11" t="s">
        <v>123</v>
      </c>
      <c r="E110" s="44" t="s">
        <v>31</v>
      </c>
      <c r="F110" s="19">
        <v>10</v>
      </c>
    </row>
    <row r="111" spans="1:6" ht="18.75">
      <c r="A111" s="6" t="s">
        <v>124</v>
      </c>
      <c r="B111" s="34"/>
      <c r="C111" s="34"/>
      <c r="D111" s="34"/>
      <c r="E111" s="34"/>
      <c r="F111" s="35">
        <f>SUM(F14+F57+F65+F71+F91+F97+F103)</f>
        <v>2925.7000000000003</v>
      </c>
    </row>
  </sheetData>
  <mergeCells count="9">
    <mergeCell ref="C4:F4"/>
    <mergeCell ref="B2:D2"/>
    <mergeCell ref="A3:E3"/>
    <mergeCell ref="B10:B12"/>
    <mergeCell ref="C10:C12"/>
    <mergeCell ref="D10:D12"/>
    <mergeCell ref="E10:E12"/>
    <mergeCell ref="F10:F12"/>
    <mergeCell ref="A10:A12"/>
  </mergeCells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Пользователь_1</cp:lastModifiedBy>
  <cp:lastPrinted>2016-12-21T04:07:51Z</cp:lastPrinted>
  <dcterms:created xsi:type="dcterms:W3CDTF">2013-10-28T08:34:20Z</dcterms:created>
  <dcterms:modified xsi:type="dcterms:W3CDTF">2017-12-27T10:53:57Z</dcterms:modified>
</cp:coreProperties>
</file>