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255" windowHeight="8160" activeTab="2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4" i="3" l="1"/>
  <c r="G32" i="3"/>
  <c r="G15" i="3"/>
  <c r="G14" i="3" l="1"/>
  <c r="I14" i="1"/>
  <c r="I10" i="1"/>
  <c r="I17" i="1"/>
  <c r="I23" i="1"/>
  <c r="I9" i="1" l="1"/>
</calcChain>
</file>

<file path=xl/sharedStrings.xml><?xml version="1.0" encoding="utf-8"?>
<sst xmlns="http://schemas.openxmlformats.org/spreadsheetml/2006/main" count="262" uniqueCount="123">
  <si>
    <t>Приложение 1</t>
  </si>
  <si>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</si>
  <si>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</si>
  <si>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</si>
  <si>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</si>
  <si>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</si>
  <si>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</si>
  <si>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</si>
  <si>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</si>
  <si>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</si>
  <si>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Единый сельскохозяйственный налог (за налоговые периоды, истекшие до 1 января 2011 года)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</si>
  <si>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</si>
  <si>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</si>
  <si>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</si>
  <si>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 на заключение договоров аренды указанных земельных участков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</si>
  <si>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</si>
  <si>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Налоговые и неналоговые доходы</t>
  </si>
  <si>
    <t>182 1 01 02010 01 0000 110</t>
  </si>
  <si>
    <t>182 1 01 02020 01 0000 110</t>
  </si>
  <si>
    <t>182 1 01 02030 01 0000 110</t>
  </si>
  <si>
    <t>182 1 05 03010 01 0000 110</t>
  </si>
  <si>
    <t>182 1 05 03020 01 0000 110</t>
  </si>
  <si>
    <t>182 1 06 01030 10 0000 110</t>
  </si>
  <si>
    <t>182 1 06 06013 10 0000 110</t>
  </si>
  <si>
    <t>182 1 06 06023 10 0000 110</t>
  </si>
  <si>
    <t>063 1 11 05013 10 0000 120</t>
  </si>
  <si>
    <t>226 2 02 01001 10 0001 151</t>
  </si>
  <si>
    <t>226 2 02 03015 10 0000 151</t>
  </si>
  <si>
    <t xml:space="preserve">Доходы Администрации Альшанского муниципального образования за 2012 год  </t>
  </si>
  <si>
    <t>к  решению Совета депутатов муниципального образования №     от    2013 г.</t>
  </si>
  <si>
    <t>Налоги на имущество</t>
  </si>
  <si>
    <t>000 1 06 00000 00 0000 000</t>
  </si>
  <si>
    <t>Доходы от использования имущества,находящегося в государственной и муниципальной собственности</t>
  </si>
  <si>
    <t>000 1 11 00000 00 0000 000</t>
  </si>
  <si>
    <t>Налоги на прибыль</t>
  </si>
  <si>
    <t>000 1 00 00000 00 0000 000</t>
  </si>
  <si>
    <t>000 1 01 00000 00 0000 000</t>
  </si>
  <si>
    <t>000 1 05 00000 00 0000 000</t>
  </si>
  <si>
    <t>Налоги на совокупный доход</t>
  </si>
  <si>
    <t>Безвозмездные поступления</t>
  </si>
  <si>
    <t>000 2 00 00000 00 0000 000</t>
  </si>
  <si>
    <t>Дотации бюджетам поселений на выравнивание бюджетной обеспеченности из областного  бюджета</t>
  </si>
  <si>
    <t xml:space="preserve">         </t>
  </si>
  <si>
    <t>Раз-</t>
  </si>
  <si>
    <t>дел</t>
  </si>
  <si>
    <t>Сумма  тыс руб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</si>
  <si>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</si>
  <si>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Другие общегосударственные вопросы</t>
  </si>
  <si>
    <t>Жилищно-коммунальное хозяйство</t>
  </si>
  <si>
    <t xml:space="preserve"> ИТОГО РАСХОДОВ</t>
  </si>
  <si>
    <t>05</t>
  </si>
  <si>
    <t>00</t>
  </si>
  <si>
    <t>01</t>
  </si>
  <si>
    <t>02</t>
  </si>
  <si>
    <t>04</t>
  </si>
  <si>
    <t>06</t>
  </si>
  <si>
    <t>03</t>
  </si>
  <si>
    <t>Благоустройство</t>
  </si>
  <si>
    <t>Подраздел</t>
  </si>
  <si>
    <t>Приложение 4</t>
  </si>
  <si>
    <t>Общегосударственные вопросы</t>
  </si>
  <si>
    <t>13</t>
  </si>
  <si>
    <t>Национальная оборона</t>
  </si>
  <si>
    <t>Пенсионное обеспечение</t>
  </si>
  <si>
    <t>10</t>
  </si>
  <si>
    <t>Социальная политика</t>
  </si>
  <si>
    <t>Субвенции бюджетам муниципальных районов,городских округов и поселений области на осуществление органами местного самоуправления поселений и органами местного самоуправления городских округов полномочий по  первичному воинскому учету на территориях,где отсутствуют военные комиссариаты</t>
  </si>
  <si>
    <t>Распределение расходов бюджета администрации Андреевского муниципального образования на 2013 год</t>
  </si>
  <si>
    <t xml:space="preserve"> Целевая</t>
  </si>
  <si>
    <t xml:space="preserve"> Вид</t>
  </si>
  <si>
    <t>статья</t>
  </si>
  <si>
    <t>расхода</t>
  </si>
  <si>
    <t>0000000</t>
  </si>
  <si>
    <t>000</t>
  </si>
  <si>
    <t>Руководство и управление в сфере установленных функций органов государственной власти субъектов РФ и органов местного  самоуправления.</t>
  </si>
  <si>
    <t>0020000</t>
  </si>
  <si>
    <t>Центральный аппарат</t>
  </si>
  <si>
    <t>0020400</t>
  </si>
  <si>
    <t xml:space="preserve"> Выполнение функций органами местного самоуправления</t>
  </si>
  <si>
    <t>Глава местной администрации ( исполнительно-распорядительного органа муниципального образования)</t>
  </si>
  <si>
    <t>020800</t>
  </si>
  <si>
    <t>0020800</t>
  </si>
  <si>
    <t>Уплата налога на имущество организаций и транспортного налога</t>
  </si>
  <si>
    <t>0029500</t>
  </si>
  <si>
    <t>500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</si>
  <si>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</si>
  <si>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Межбюджетные трансферты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</si>
  <si>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</si>
  <si>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Иные межбюджетные трансферты</t>
  </si>
  <si>
    <t>017</t>
  </si>
  <si>
    <t>Обеспечение проведения выборов и референдумов</t>
  </si>
  <si>
    <t>07</t>
  </si>
  <si>
    <t>Проведение выборов и референдумов</t>
  </si>
  <si>
    <t>0200000</t>
  </si>
  <si>
    <t>Проведение выборов в представительные органы муниципального образования</t>
  </si>
  <si>
    <t>0200002</t>
  </si>
  <si>
    <t>Выполнение функций органами местного самоуправления</t>
  </si>
  <si>
    <t>Реализация государственных функций, связанных с общегосударственным управлением</t>
  </si>
  <si>
    <t>0920000</t>
  </si>
  <si>
    <t>Выполнение других обязательств государства</t>
  </si>
  <si>
    <t>0920300</t>
  </si>
  <si>
    <t>Субсидии некоммерческим организациям</t>
  </si>
  <si>
    <t>019</t>
  </si>
  <si>
    <t>5210000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</si>
  <si>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</t>
  </si>
  <si>
    <t>5210609</t>
  </si>
  <si>
    <t>Мобилизационная и вневойсковая подготовка</t>
  </si>
  <si>
    <t>0013600</t>
  </si>
  <si>
    <t>Прочие мероприятия по благоустройству городских округов и поселений</t>
  </si>
  <si>
    <t>ЦП « Организация водоснабжения на территории Андреевского  муниципального образования»</t>
  </si>
  <si>
    <t>7950045</t>
  </si>
  <si>
    <t>ЦП « Благоустройство Андреевского муниципального образования в 2013 году, ремонт пешеходного перехода на участке дороги по улице Луговая села Воронцовка»</t>
  </si>
  <si>
    <t>ЦП « Проведение энергетического аудита в Андреевском муниципальном образовании»</t>
  </si>
  <si>
    <t>Доплата к пенсии, дополнительное пенсионное обеспечение</t>
  </si>
  <si>
    <t>4900000</t>
  </si>
  <si>
    <t>Доплата к пенсии государственных служащих субъектов РФ и муниципальных служащих</t>
  </si>
  <si>
    <t>Социальные выплаты</t>
  </si>
  <si>
    <t>4910100</t>
  </si>
  <si>
    <t>005</t>
  </si>
  <si>
    <t>Физкультура и спорт</t>
  </si>
  <si>
    <t>Массовый спорт</t>
  </si>
  <si>
    <t>ЦП «Развитие физкультуры и спорта в Андреевском муниципальном образовании на 2013 год»</t>
  </si>
  <si>
    <t>к  решению Совета депутатов муниципального образования № 29 от 29.04. 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</si>
</sst>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;;"/>
    <numFmt numFmtId="165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79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19" fillId="0" borderId="10" xfId="0" applyFont="1" applyBorder="1" applyAlignment="1">
      <alignment vertical="top" wrapText="1"/>
    </xf>
    <xf numFmtId="49" fontId="19" fillId="0" borderId="10" xfId="0" applyNumberFormat="1" applyFont="1" applyBorder="1" applyAlignment="1">
      <alignment horizontal="right" vertical="top" wrapText="1"/>
    </xf>
    <xf numFmtId="165" fontId="19" fillId="0" borderId="10" xfId="0" applyNumberFormat="1" applyFont="1" applyBorder="1" applyAlignment="1">
      <alignment horizontal="right" vertical="top" wrapText="1"/>
    </xf>
    <xf numFmtId="49" fontId="18" fillId="0" borderId="10" xfId="0" applyNumberFormat="1" applyFont="1" applyBorder="1" applyAlignment="1">
      <alignment horizontal="right" vertical="top" wrapText="1"/>
    </xf>
    <xf numFmtId="165" fontId="18" fillId="0" borderId="10" xfId="0" applyNumberFormat="1" applyFont="1" applyBorder="1" applyAlignment="1">
      <alignment horizontal="right" vertical="top" wrapText="1"/>
    </xf>
    <xf numFmtId="0" fontId="18" fillId="0" borderId="18" xfId="0" applyFont="1" applyBorder="1" applyAlignment="1">
      <alignment vertical="top" wrapText="1"/>
    </xf>
    <xf numFmtId="0" fontId="18" fillId="0" borderId="17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18" fillId="0" borderId="15" xfId="0" applyFont="1" applyBorder="1" applyAlignment="1">
      <alignment vertical="top" wrapText="1"/>
    </xf>
    <xf numFmtId="0" fontId="18" fillId="0" borderId="19" xfId="0" applyFont="1" applyBorder="1" applyAlignment="1">
      <alignment vertical="top" wrapText="1"/>
    </xf>
    <xf numFmtId="165" fontId="18" fillId="0" borderId="10" xfId="0" applyNumberFormat="1" applyFont="1" applyBorder="1" applyAlignment="1">
      <alignment vertical="top" wrapText="1"/>
    </xf>
    <xf numFmtId="0" fontId="18" fillId="0" borderId="10" xfId="0" applyFont="1" applyBorder="1" applyAlignment="1">
      <alignment horizontal="right" vertical="top" wrapText="1"/>
    </xf>
    <xf numFmtId="49" fontId="18" fillId="0" borderId="18" xfId="0" applyNumberFormat="1" applyFont="1" applyBorder="1" applyAlignment="1">
      <alignment horizontal="right" vertical="top" wrapText="1"/>
    </xf>
    <xf numFmtId="0" fontId="18" fillId="0" borderId="18" xfId="0" applyFont="1" applyBorder="1" applyAlignment="1">
      <alignment horizontal="right" vertical="top" wrapText="1"/>
    </xf>
    <xf numFmtId="165" fontId="18" fillId="0" borderId="18" xfId="0" applyNumberFormat="1" applyFont="1" applyBorder="1" applyAlignment="1">
      <alignment horizontal="right" vertical="top" wrapText="1"/>
    </xf>
    <xf numFmtId="0" fontId="19" fillId="0" borderId="10" xfId="0" applyFont="1" applyBorder="1" applyAlignment="1">
      <alignment horizontal="right" vertical="top" wrapText="1"/>
    </xf>
    <xf numFmtId="49" fontId="18" fillId="0" borderId="17" xfId="0" applyNumberFormat="1" applyFont="1" applyBorder="1" applyAlignment="1">
      <alignment horizontal="right" vertical="top" wrapText="1"/>
    </xf>
    <xf numFmtId="165" fontId="18" fillId="0" borderId="17" xfId="0" applyNumberFormat="1" applyFont="1" applyBorder="1" applyAlignment="1">
      <alignment horizontal="right" vertical="top" wrapText="1"/>
    </xf>
    <xf numFmtId="49" fontId="18" fillId="0" borderId="10" xfId="0" applyNumberFormat="1" applyFont="1" applyBorder="1" applyAlignment="1">
      <alignment vertical="top" wrapText="1"/>
    </xf>
    <xf numFmtId="0" fontId="18" fillId="0" borderId="17" xfId="0" applyNumberFormat="1" applyFont="1" applyBorder="1" applyAlignment="1">
      <alignment horizontal="left" vertical="top" wrapText="1"/>
    </xf>
    <xf numFmtId="165" fontId="18" fillId="0" borderId="17" xfId="0" applyNumberFormat="1" applyFont="1" applyBorder="1" applyAlignment="1">
      <alignment vertical="top" wrapText="1"/>
    </xf>
    <xf numFmtId="165" fontId="19" fillId="0" borderId="10" xfId="0" applyNumberFormat="1" applyFont="1" applyBorder="1" applyAlignment="1">
      <alignment vertical="top" wrapText="1"/>
    </xf>
    <xf numFmtId="0" fontId="18" fillId="0" borderId="10" xfId="0" applyFont="1" applyBorder="1" applyAlignment="1">
      <alignment horizontal="left" vertical="top" wrapText="1"/>
    </xf>
    <xf numFmtId="0" fontId="25" fillId="0" borderId="10" xfId="0" applyFont="1" applyBorder="1" applyAlignment="1">
      <alignment vertical="top" wrapText="1"/>
    </xf>
    <xf numFmtId="0" fontId="18" fillId="0" borderId="17" xfId="0" applyFont="1" applyBorder="1" applyAlignment="1">
      <alignment horizontal="right" vertical="top" wrapText="1"/>
    </xf>
    <xf numFmtId="0" fontId="16" fillId="0" borderId="10" xfId="0" applyFont="1" applyBorder="1"/>
    <xf numFmtId="0" fontId="19" fillId="0" borderId="10" xfId="0" applyFont="1" applyBorder="1"/>
    <xf numFmtId="0" fontId="18" fillId="0" borderId="11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49" fontId="22" fillId="0" borderId="10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164" fontId="22" fillId="0" borderId="11" xfId="46" applyNumberFormat="1" applyFont="1" applyFill="1" applyBorder="1" applyAlignment="1" applyProtection="1">
      <alignment horizontal="left" wrapText="1"/>
    </xf>
    <xf numFmtId="164" fontId="22" fillId="0" borderId="13" xfId="46" applyNumberFormat="1" applyFont="1" applyFill="1" applyBorder="1" applyAlignment="1" applyProtection="1">
      <alignment horizontal="left" wrapText="1"/>
    </xf>
    <xf numFmtId="164" fontId="22" fillId="0" borderId="12" xfId="46" applyNumberFormat="1" applyFont="1" applyFill="1" applyBorder="1" applyAlignment="1" applyProtection="1">
      <alignment horizontal="left" wrapText="1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165" fontId="18" fillId="0" borderId="11" xfId="0" applyNumberFormat="1" applyFont="1" applyBorder="1" applyAlignment="1">
      <alignment horizontal="center" vertical="top"/>
    </xf>
    <xf numFmtId="165" fontId="18" fillId="0" borderId="12" xfId="0" applyNumberFormat="1" applyFont="1" applyBorder="1" applyAlignment="1">
      <alignment horizontal="center" vertical="top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18" fillId="0" borderId="10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horizontal="right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vertical="top" wrapText="1"/>
    </xf>
    <xf numFmtId="0" fontId="18" fillId="0" borderId="13" xfId="0" applyFont="1" applyBorder="1" applyAlignment="1">
      <alignment vertical="top" wrapText="1"/>
    </xf>
    <xf numFmtId="0" fontId="18" fillId="0" borderId="12" xfId="0" applyFont="1" applyBorder="1" applyAlignment="1">
      <alignment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5"/>
  <sheetViews>
    <sheetView workbookViewId="0">
      <selection activeCell="B2" sqref="B2:M7"/>
    </sheetView>
  </sheetViews>
  <sheetFormatPr defaultRowHeight="15" x14ac:dyDescent="0.2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 x14ac:dyDescent="0.25">
      <c r="E2" s="1"/>
      <c r="H2" s="68" t="s">
        <v>0</v>
      </c>
      <c r="I2" s="68"/>
      <c r="J2" s="68"/>
      <c r="K2" s="68"/>
      <c r="L2" s="68"/>
    </row>
    <row r="3" spans="2:14" ht="15.75" x14ac:dyDescent="0.25">
      <c r="D3" s="67" t="s">
        <v>29</v>
      </c>
      <c r="E3" s="67"/>
      <c r="F3" s="67"/>
      <c r="G3" s="67"/>
      <c r="H3" s="67"/>
      <c r="I3" s="67"/>
      <c r="J3" s="67"/>
      <c r="K3" s="67"/>
      <c r="L3" s="67"/>
      <c r="M3" s="67"/>
    </row>
    <row r="5" spans="2:14" ht="15.75" x14ac:dyDescent="0.25">
      <c r="B5" s="2" t="s">
        <v>28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 x14ac:dyDescent="0.25">
      <c r="D6" s="2" t="s">
        <v>1</v>
      </c>
      <c r="E6" s="2"/>
      <c r="F6" s="2"/>
      <c r="G6" s="2"/>
      <c r="H6" s="2"/>
    </row>
    <row r="7" spans="2:14" x14ac:dyDescent="0.25">
      <c r="J7" t="s">
        <v>5</v>
      </c>
    </row>
    <row r="8" spans="2:14" ht="15.75" x14ac:dyDescent="0.25">
      <c r="B8" s="44" t="s">
        <v>2</v>
      </c>
      <c r="C8" s="46"/>
      <c r="D8" s="45"/>
      <c r="E8" s="44" t="s">
        <v>3</v>
      </c>
      <c r="F8" s="46"/>
      <c r="G8" s="46"/>
      <c r="H8" s="45"/>
      <c r="I8" s="44" t="s">
        <v>4</v>
      </c>
      <c r="J8" s="45"/>
    </row>
    <row r="9" spans="2:14" ht="18.75" x14ac:dyDescent="0.3">
      <c r="B9" s="69" t="s">
        <v>16</v>
      </c>
      <c r="C9" s="70"/>
      <c r="D9" s="71"/>
      <c r="E9" s="44" t="s">
        <v>35</v>
      </c>
      <c r="F9" s="46"/>
      <c r="G9" s="46"/>
      <c r="H9" s="45"/>
      <c r="I9" s="44">
        <f>SUM(I10+I14+I17+I21+I23)</f>
        <v>1557.4</v>
      </c>
      <c r="J9" s="45"/>
    </row>
    <row r="10" spans="2:14" ht="18.75" x14ac:dyDescent="0.3">
      <c r="B10" s="55" t="s">
        <v>34</v>
      </c>
      <c r="C10" s="56"/>
      <c r="D10" s="57"/>
      <c r="E10" s="44" t="s">
        <v>36</v>
      </c>
      <c r="F10" s="46"/>
      <c r="G10" s="46"/>
      <c r="H10" s="45"/>
      <c r="I10" s="44">
        <f>SUM(I11+I12+I13)</f>
        <v>280.20000000000005</v>
      </c>
      <c r="J10" s="45"/>
    </row>
    <row r="11" spans="2:14" ht="130.5" customHeight="1" x14ac:dyDescent="0.25">
      <c r="B11" s="47" t="s">
        <v>6</v>
      </c>
      <c r="C11" s="48"/>
      <c r="D11" s="49"/>
      <c r="E11" s="50" t="s">
        <v>17</v>
      </c>
      <c r="F11" s="51"/>
      <c r="G11" s="51"/>
      <c r="H11" s="52"/>
      <c r="I11" s="53">
        <v>280</v>
      </c>
      <c r="J11" s="54"/>
    </row>
    <row r="12" spans="2:14" ht="175.5" customHeight="1" x14ac:dyDescent="0.25">
      <c r="B12" s="41" t="s">
        <v>7</v>
      </c>
      <c r="C12" s="42"/>
      <c r="D12" s="43"/>
      <c r="E12" s="34" t="s">
        <v>18</v>
      </c>
      <c r="F12" s="34"/>
      <c r="G12" s="34"/>
      <c r="H12" s="34"/>
      <c r="I12" s="32">
        <v>0.1</v>
      </c>
      <c r="J12" s="33"/>
    </row>
    <row r="13" spans="2:14" ht="80.25" customHeight="1" x14ac:dyDescent="0.25">
      <c r="B13" s="35" t="s">
        <v>8</v>
      </c>
      <c r="C13" s="36"/>
      <c r="D13" s="37"/>
      <c r="E13" s="34" t="s">
        <v>19</v>
      </c>
      <c r="F13" s="34"/>
      <c r="G13" s="34"/>
      <c r="H13" s="34"/>
      <c r="I13" s="32">
        <v>0.1</v>
      </c>
      <c r="J13" s="33"/>
    </row>
    <row r="14" spans="2:14" ht="18" customHeight="1" x14ac:dyDescent="0.25">
      <c r="B14" s="64" t="s">
        <v>38</v>
      </c>
      <c r="C14" s="65"/>
      <c r="D14" s="66"/>
      <c r="E14" s="61" t="s">
        <v>37</v>
      </c>
      <c r="F14" s="62"/>
      <c r="G14" s="62"/>
      <c r="H14" s="63"/>
      <c r="I14" s="32">
        <f>SUM(I15+I16)</f>
        <v>365.9</v>
      </c>
      <c r="J14" s="33"/>
    </row>
    <row r="15" spans="2:14" ht="16.5" customHeight="1" x14ac:dyDescent="0.25">
      <c r="B15" s="38" t="s">
        <v>9</v>
      </c>
      <c r="C15" s="39"/>
      <c r="D15" s="40"/>
      <c r="E15" s="34" t="s">
        <v>20</v>
      </c>
      <c r="F15" s="34"/>
      <c r="G15" s="34"/>
      <c r="H15" s="34"/>
      <c r="I15" s="32">
        <v>116.6</v>
      </c>
      <c r="J15" s="33"/>
    </row>
    <row r="16" spans="2:14" ht="48" customHeight="1" x14ac:dyDescent="0.25">
      <c r="B16" s="35" t="s">
        <v>10</v>
      </c>
      <c r="C16" s="36"/>
      <c r="D16" s="37"/>
      <c r="E16" s="34" t="s">
        <v>21</v>
      </c>
      <c r="F16" s="34"/>
      <c r="G16" s="34"/>
      <c r="H16" s="34"/>
      <c r="I16" s="32">
        <v>249.3</v>
      </c>
      <c r="J16" s="33"/>
    </row>
    <row r="17" spans="2:10" ht="18" customHeight="1" x14ac:dyDescent="0.25">
      <c r="B17" s="64" t="s">
        <v>30</v>
      </c>
      <c r="C17" s="65"/>
      <c r="D17" s="66"/>
      <c r="E17" s="61" t="s">
        <v>31</v>
      </c>
      <c r="F17" s="62"/>
      <c r="G17" s="62"/>
      <c r="H17" s="63"/>
      <c r="I17" s="32">
        <f>SUM(I18+I19+I20)</f>
        <v>777.1</v>
      </c>
      <c r="J17" s="33"/>
    </row>
    <row r="18" spans="2:10" ht="66.75" customHeight="1" x14ac:dyDescent="0.25">
      <c r="B18" s="72" t="s">
        <v>11</v>
      </c>
      <c r="C18" s="72"/>
      <c r="D18" s="72"/>
      <c r="E18" s="34" t="s">
        <v>22</v>
      </c>
      <c r="F18" s="34"/>
      <c r="G18" s="34"/>
      <c r="H18" s="34"/>
      <c r="I18" s="32">
        <v>20.6</v>
      </c>
      <c r="J18" s="33"/>
    </row>
    <row r="19" spans="2:10" ht="113.25" customHeight="1" x14ac:dyDescent="0.25">
      <c r="B19" s="35" t="s">
        <v>12</v>
      </c>
      <c r="C19" s="36"/>
      <c r="D19" s="37"/>
      <c r="E19" s="34" t="s">
        <v>23</v>
      </c>
      <c r="F19" s="34"/>
      <c r="G19" s="34"/>
      <c r="H19" s="34"/>
      <c r="I19" s="32">
        <v>750.3</v>
      </c>
      <c r="J19" s="33"/>
    </row>
    <row r="20" spans="2:10" ht="112.5" customHeight="1" x14ac:dyDescent="0.25">
      <c r="B20" s="35" t="s">
        <v>13</v>
      </c>
      <c r="C20" s="36"/>
      <c r="D20" s="37"/>
      <c r="E20" s="34" t="s">
        <v>24</v>
      </c>
      <c r="F20" s="34"/>
      <c r="G20" s="34"/>
      <c r="H20" s="34"/>
      <c r="I20" s="32">
        <v>6.2</v>
      </c>
      <c r="J20" s="33"/>
    </row>
    <row r="21" spans="2:10" ht="74.25" customHeight="1" x14ac:dyDescent="0.25">
      <c r="B21" s="64" t="s">
        <v>32</v>
      </c>
      <c r="C21" s="65"/>
      <c r="D21" s="66"/>
      <c r="E21" s="61" t="s">
        <v>33</v>
      </c>
      <c r="F21" s="62"/>
      <c r="G21" s="62"/>
      <c r="H21" s="63"/>
      <c r="I21" s="32">
        <v>52.8</v>
      </c>
      <c r="J21" s="33"/>
    </row>
    <row r="22" spans="2:10" ht="128.25" customHeight="1" x14ac:dyDescent="0.25">
      <c r="B22" s="58" t="s">
        <v>14</v>
      </c>
      <c r="C22" s="59"/>
      <c r="D22" s="60"/>
      <c r="E22" s="61" t="s">
        <v>25</v>
      </c>
      <c r="F22" s="62"/>
      <c r="G22" s="62"/>
      <c r="H22" s="63"/>
      <c r="I22" s="32">
        <v>52.8</v>
      </c>
      <c r="J22" s="33"/>
    </row>
    <row r="23" spans="2:10" ht="17.25" customHeight="1" x14ac:dyDescent="0.25">
      <c r="B23" s="64" t="s">
        <v>39</v>
      </c>
      <c r="C23" s="65"/>
      <c r="D23" s="66"/>
      <c r="E23" s="61" t="s">
        <v>40</v>
      </c>
      <c r="F23" s="62"/>
      <c r="G23" s="62"/>
      <c r="H23" s="63"/>
      <c r="I23" s="32">
        <f>SUM(I24+I25)</f>
        <v>81.400000000000006</v>
      </c>
      <c r="J23" s="33"/>
    </row>
    <row r="24" spans="2:10" ht="49.5" customHeight="1" x14ac:dyDescent="0.25">
      <c r="B24" s="72" t="s">
        <v>41</v>
      </c>
      <c r="C24" s="72"/>
      <c r="D24" s="72"/>
      <c r="E24" s="34" t="s">
        <v>26</v>
      </c>
      <c r="F24" s="34"/>
      <c r="G24" s="34"/>
      <c r="H24" s="34"/>
      <c r="I24" s="32">
        <v>27.3</v>
      </c>
      <c r="J24" s="33"/>
    </row>
    <row r="25" spans="2:10" ht="64.5" customHeight="1" x14ac:dyDescent="0.25">
      <c r="B25" s="35" t="s">
        <v>15</v>
      </c>
      <c r="C25" s="36"/>
      <c r="D25" s="37"/>
      <c r="E25" s="34" t="s">
        <v>27</v>
      </c>
      <c r="F25" s="34"/>
      <c r="G25" s="34"/>
      <c r="H25" s="34"/>
      <c r="I25" s="32">
        <v>54.1</v>
      </c>
      <c r="J25" s="33"/>
    </row>
  </sheetData>
  <mergeCells count="56">
    <mergeCell ref="B18:D18"/>
    <mergeCell ref="E18:H18"/>
    <mergeCell ref="I18:J18"/>
    <mergeCell ref="B19:D19"/>
    <mergeCell ref="E19:H19"/>
    <mergeCell ref="I19:J19"/>
    <mergeCell ref="D3:M3"/>
    <mergeCell ref="H2:L2"/>
    <mergeCell ref="B25:D25"/>
    <mergeCell ref="E25:H25"/>
    <mergeCell ref="I25:J25"/>
    <mergeCell ref="B9:D9"/>
    <mergeCell ref="E9:H9"/>
    <mergeCell ref="I9:J9"/>
    <mergeCell ref="B14:D14"/>
    <mergeCell ref="E14:H14"/>
    <mergeCell ref="I14:J14"/>
    <mergeCell ref="B24:D24"/>
    <mergeCell ref="E24:H24"/>
    <mergeCell ref="B17:D17"/>
    <mergeCell ref="E17:H17"/>
    <mergeCell ref="I17:J17"/>
    <mergeCell ref="I24:J24"/>
    <mergeCell ref="B20:D20"/>
    <mergeCell ref="E20:H20"/>
    <mergeCell ref="I20:J20"/>
    <mergeCell ref="B22:D22"/>
    <mergeCell ref="E22:H22"/>
    <mergeCell ref="I22:J22"/>
    <mergeCell ref="B23:D23"/>
    <mergeCell ref="E23:H23"/>
    <mergeCell ref="I23:J23"/>
    <mergeCell ref="B21:D21"/>
    <mergeCell ref="E21:H21"/>
    <mergeCell ref="I21:J21"/>
    <mergeCell ref="B12:D12"/>
    <mergeCell ref="I8:J8"/>
    <mergeCell ref="E8:H8"/>
    <mergeCell ref="B8:D8"/>
    <mergeCell ref="B11:D11"/>
    <mergeCell ref="E11:H11"/>
    <mergeCell ref="I11:J11"/>
    <mergeCell ref="E12:H12"/>
    <mergeCell ref="I12:J12"/>
    <mergeCell ref="B10:D10"/>
    <mergeCell ref="E10:H10"/>
    <mergeCell ref="I10:J10"/>
    <mergeCell ref="I13:J13"/>
    <mergeCell ref="I15:J15"/>
    <mergeCell ref="E16:H16"/>
    <mergeCell ref="I16:J16"/>
    <mergeCell ref="B13:D13"/>
    <mergeCell ref="E13:H13"/>
    <mergeCell ref="B15:D15"/>
    <mergeCell ref="E15:H15"/>
    <mergeCell ref="B16:D16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3"/>
  <sheetViews>
    <sheetView tabSelected="1" workbookViewId="0">
      <selection activeCell="C3" sqref="C3:L3"/>
    </sheetView>
  </sheetViews>
  <sheetFormatPr defaultRowHeight="15" x14ac:dyDescent="0.25"/>
  <cols>
    <col min="2" max="2" width="32.140625" customWidth="1"/>
    <col min="3" max="3" width="14.7109375" customWidth="1"/>
    <col min="4" max="4" width="24.28515625" customWidth="1"/>
    <col min="5" max="5" width="20.140625" customWidth="1"/>
    <col min="6" max="6" width="19" customWidth="1"/>
    <col min="8" max="8" width="8.7109375" customWidth="1"/>
  </cols>
  <sheetData>
    <row r="2" spans="2:12" ht="15.75" x14ac:dyDescent="0.25">
      <c r="C2" s="68" t="s">
        <v>59</v>
      </c>
      <c r="D2" s="68"/>
      <c r="E2" s="68"/>
      <c r="G2" s="68"/>
      <c r="H2" s="68"/>
      <c r="I2" s="68"/>
      <c r="J2" s="68"/>
      <c r="K2" s="68"/>
    </row>
    <row r="3" spans="2:12" ht="15.75" x14ac:dyDescent="0.25">
      <c r="C3" s="67" t="s">
        <v>122</v>
      </c>
      <c r="D3" s="67"/>
      <c r="E3" s="67"/>
      <c r="F3" s="67"/>
      <c r="G3" s="67"/>
      <c r="H3" s="67"/>
      <c r="I3" s="67"/>
      <c r="J3" s="67"/>
      <c r="K3" s="67"/>
      <c r="L3" s="67"/>
    </row>
    <row r="5" spans="2:12" ht="15.75" x14ac:dyDescent="0.25">
      <c r="C5" s="3"/>
      <c r="D5" s="3"/>
      <c r="E5" s="3"/>
      <c r="F5" s="3"/>
      <c r="G5" s="3"/>
      <c r="H5" s="3"/>
      <c r="I5" s="3"/>
      <c r="J5" s="3"/>
      <c r="K5" s="3"/>
      <c r="L5" s="3"/>
    </row>
    <row r="6" spans="2:12" ht="15.75" x14ac:dyDescent="0.25">
      <c r="C6" s="2"/>
      <c r="D6" s="2"/>
      <c r="E6" s="2"/>
      <c r="F6" s="2"/>
      <c r="G6" s="2"/>
    </row>
    <row r="8" spans="2:12" ht="15.75" x14ac:dyDescent="0.25">
      <c r="B8" s="2" t="s">
        <v>67</v>
      </c>
      <c r="C8" s="3"/>
    </row>
    <row r="10" spans="2:12" ht="15.75" x14ac:dyDescent="0.25">
      <c r="B10" s="4"/>
    </row>
    <row r="11" spans="2:12" ht="15.75" x14ac:dyDescent="0.25">
      <c r="B11" s="1"/>
      <c r="D11" t="s">
        <v>5</v>
      </c>
    </row>
    <row r="12" spans="2:12" ht="15.75" customHeight="1" x14ac:dyDescent="0.25">
      <c r="B12" s="76" t="s">
        <v>42</v>
      </c>
      <c r="C12" s="10" t="s">
        <v>43</v>
      </c>
      <c r="D12" s="77" t="s">
        <v>58</v>
      </c>
      <c r="E12" s="13" t="s">
        <v>68</v>
      </c>
      <c r="F12" s="10" t="s">
        <v>69</v>
      </c>
      <c r="G12" s="78" t="s">
        <v>45</v>
      </c>
    </row>
    <row r="13" spans="2:12" ht="15.75" x14ac:dyDescent="0.25">
      <c r="B13" s="76"/>
      <c r="C13" s="11" t="s">
        <v>44</v>
      </c>
      <c r="D13" s="77"/>
      <c r="E13" s="14" t="s">
        <v>70</v>
      </c>
      <c r="F13" s="11" t="s">
        <v>71</v>
      </c>
      <c r="G13" s="78"/>
    </row>
    <row r="14" spans="2:12" ht="21" customHeight="1" x14ac:dyDescent="0.25">
      <c r="B14" s="12" t="s">
        <v>60</v>
      </c>
      <c r="C14" s="8" t="s">
        <v>52</v>
      </c>
      <c r="D14" s="8" t="s">
        <v>51</v>
      </c>
      <c r="E14" s="8" t="s">
        <v>72</v>
      </c>
      <c r="F14" s="8" t="s">
        <v>73</v>
      </c>
      <c r="G14" s="15">
        <f>SUM(G15+G24+G28+G32)</f>
        <v>2048.8999999999996</v>
      </c>
    </row>
    <row r="15" spans="2:12" ht="110.25" x14ac:dyDescent="0.25">
      <c r="B15" s="12" t="s">
        <v>46</v>
      </c>
      <c r="C15" s="8" t="s">
        <v>52</v>
      </c>
      <c r="D15" s="8" t="s">
        <v>54</v>
      </c>
      <c r="E15" s="8" t="s">
        <v>72</v>
      </c>
      <c r="F15" s="8" t="s">
        <v>73</v>
      </c>
      <c r="G15" s="15">
        <f>SUM(G17+G19+G22)</f>
        <v>1875.6</v>
      </c>
    </row>
    <row r="16" spans="2:12" ht="84.75" customHeight="1" x14ac:dyDescent="0.25">
      <c r="B16" s="12" t="s">
        <v>74</v>
      </c>
      <c r="C16" s="8" t="s">
        <v>52</v>
      </c>
      <c r="D16" s="8" t="s">
        <v>54</v>
      </c>
      <c r="E16" s="8" t="s">
        <v>75</v>
      </c>
      <c r="F16" s="8" t="s">
        <v>73</v>
      </c>
      <c r="G16" s="15">
        <v>1875.7</v>
      </c>
    </row>
    <row r="17" spans="2:7" ht="15.75" x14ac:dyDescent="0.25">
      <c r="B17" s="12" t="s">
        <v>76</v>
      </c>
      <c r="C17" s="8" t="s">
        <v>52</v>
      </c>
      <c r="D17" s="8" t="s">
        <v>54</v>
      </c>
      <c r="E17" s="8" t="s">
        <v>77</v>
      </c>
      <c r="F17" s="8" t="s">
        <v>73</v>
      </c>
      <c r="G17" s="15">
        <v>1477</v>
      </c>
    </row>
    <row r="18" spans="2:7" ht="47.25" x14ac:dyDescent="0.25">
      <c r="B18" s="12" t="s">
        <v>78</v>
      </c>
      <c r="C18" s="8" t="s">
        <v>52</v>
      </c>
      <c r="D18" s="8" t="s">
        <v>54</v>
      </c>
      <c r="E18" s="8" t="s">
        <v>77</v>
      </c>
      <c r="F18" s="8">
        <v>500</v>
      </c>
      <c r="G18" s="15">
        <v>1477</v>
      </c>
    </row>
    <row r="19" spans="2:7" ht="15" customHeight="1" x14ac:dyDescent="0.25">
      <c r="B19" s="75" t="s">
        <v>79</v>
      </c>
      <c r="C19" s="73" t="s">
        <v>52</v>
      </c>
      <c r="D19" s="73" t="s">
        <v>54</v>
      </c>
      <c r="E19" s="73" t="s">
        <v>80</v>
      </c>
      <c r="F19" s="73" t="s">
        <v>73</v>
      </c>
      <c r="G19" s="74">
        <v>396.1</v>
      </c>
    </row>
    <row r="20" spans="2:7" ht="15" customHeight="1" x14ac:dyDescent="0.25">
      <c r="B20" s="75"/>
      <c r="C20" s="73"/>
      <c r="D20" s="73"/>
      <c r="E20" s="73"/>
      <c r="F20" s="73"/>
      <c r="G20" s="74"/>
    </row>
    <row r="21" spans="2:7" ht="47.25" x14ac:dyDescent="0.25">
      <c r="B21" s="12" t="s">
        <v>78</v>
      </c>
      <c r="C21" s="8" t="s">
        <v>52</v>
      </c>
      <c r="D21" s="8" t="s">
        <v>54</v>
      </c>
      <c r="E21" s="8" t="s">
        <v>81</v>
      </c>
      <c r="F21" s="8">
        <v>500</v>
      </c>
      <c r="G21" s="16">
        <v>396.1</v>
      </c>
    </row>
    <row r="22" spans="2:7" ht="47.25" x14ac:dyDescent="0.25">
      <c r="B22" s="12" t="s">
        <v>82</v>
      </c>
      <c r="C22" s="8" t="s">
        <v>52</v>
      </c>
      <c r="D22" s="8" t="s">
        <v>54</v>
      </c>
      <c r="E22" s="8" t="s">
        <v>83</v>
      </c>
      <c r="F22" s="8" t="s">
        <v>73</v>
      </c>
      <c r="G22" s="16">
        <v>2.5</v>
      </c>
    </row>
    <row r="23" spans="2:7" ht="47.25" x14ac:dyDescent="0.25">
      <c r="B23" s="12" t="s">
        <v>78</v>
      </c>
      <c r="C23" s="8" t="s">
        <v>52</v>
      </c>
      <c r="D23" s="8" t="s">
        <v>54</v>
      </c>
      <c r="E23" s="8" t="s">
        <v>83</v>
      </c>
      <c r="F23" s="8" t="s">
        <v>84</v>
      </c>
      <c r="G23" s="16">
        <v>2.5</v>
      </c>
    </row>
    <row r="24" spans="2:7" ht="83.25" customHeight="1" x14ac:dyDescent="0.25">
      <c r="B24" s="12" t="s">
        <v>85</v>
      </c>
      <c r="C24" s="8" t="s">
        <v>52</v>
      </c>
      <c r="D24" s="8" t="s">
        <v>55</v>
      </c>
      <c r="E24" s="8" t="s">
        <v>72</v>
      </c>
      <c r="F24" s="8" t="s">
        <v>73</v>
      </c>
      <c r="G24" s="9">
        <v>36</v>
      </c>
    </row>
    <row r="25" spans="2:7" ht="15.75" x14ac:dyDescent="0.25">
      <c r="B25" s="11" t="s">
        <v>86</v>
      </c>
      <c r="C25" s="17" t="s">
        <v>52</v>
      </c>
      <c r="D25" s="17" t="s">
        <v>55</v>
      </c>
      <c r="E25" s="18">
        <v>5210000</v>
      </c>
      <c r="F25" s="17" t="s">
        <v>73</v>
      </c>
      <c r="G25" s="9">
        <v>36</v>
      </c>
    </row>
    <row r="26" spans="2:7" ht="141.75" x14ac:dyDescent="0.25">
      <c r="B26" s="12" t="s">
        <v>87</v>
      </c>
      <c r="C26" s="17" t="s">
        <v>52</v>
      </c>
      <c r="D26" s="17" t="s">
        <v>55</v>
      </c>
      <c r="E26" s="18">
        <v>5210601</v>
      </c>
      <c r="F26" s="17" t="s">
        <v>73</v>
      </c>
      <c r="G26" s="9">
        <v>36</v>
      </c>
    </row>
    <row r="27" spans="2:7" ht="31.5" x14ac:dyDescent="0.25">
      <c r="B27" s="10" t="s">
        <v>88</v>
      </c>
      <c r="C27" s="17" t="s">
        <v>52</v>
      </c>
      <c r="D27" s="17" t="s">
        <v>55</v>
      </c>
      <c r="E27" s="18">
        <v>5210601</v>
      </c>
      <c r="F27" s="17" t="s">
        <v>89</v>
      </c>
      <c r="G27" s="19">
        <v>36</v>
      </c>
    </row>
    <row r="28" spans="2:7" ht="31.5" x14ac:dyDescent="0.25">
      <c r="B28" s="12" t="s">
        <v>90</v>
      </c>
      <c r="C28" s="8" t="s">
        <v>52</v>
      </c>
      <c r="D28" s="8" t="s">
        <v>91</v>
      </c>
      <c r="E28" s="8" t="s">
        <v>72</v>
      </c>
      <c r="F28" s="8" t="s">
        <v>73</v>
      </c>
      <c r="G28" s="20">
        <v>3.8</v>
      </c>
    </row>
    <row r="29" spans="2:7" ht="31.5" x14ac:dyDescent="0.25">
      <c r="B29" s="12" t="s">
        <v>92</v>
      </c>
      <c r="C29" s="8" t="s">
        <v>52</v>
      </c>
      <c r="D29" s="8" t="s">
        <v>91</v>
      </c>
      <c r="E29" s="8" t="s">
        <v>93</v>
      </c>
      <c r="F29" s="8" t="s">
        <v>73</v>
      </c>
      <c r="G29" s="16">
        <v>3.8</v>
      </c>
    </row>
    <row r="30" spans="2:7" ht="47.25" x14ac:dyDescent="0.25">
      <c r="B30" s="12" t="s">
        <v>94</v>
      </c>
      <c r="C30" s="8" t="s">
        <v>52</v>
      </c>
      <c r="D30" s="8" t="s">
        <v>91</v>
      </c>
      <c r="E30" s="8" t="s">
        <v>95</v>
      </c>
      <c r="F30" s="8" t="s">
        <v>73</v>
      </c>
      <c r="G30" s="16">
        <v>3.8</v>
      </c>
    </row>
    <row r="31" spans="2:7" ht="47.25" x14ac:dyDescent="0.25">
      <c r="B31" s="10" t="s">
        <v>96</v>
      </c>
      <c r="C31" s="8" t="s">
        <v>52</v>
      </c>
      <c r="D31" s="8" t="s">
        <v>91</v>
      </c>
      <c r="E31" s="8" t="s">
        <v>95</v>
      </c>
      <c r="F31" s="8">
        <v>500</v>
      </c>
      <c r="G31" s="16">
        <v>3.8</v>
      </c>
    </row>
    <row r="32" spans="2:7" ht="31.5" x14ac:dyDescent="0.25">
      <c r="B32" s="12" t="s">
        <v>47</v>
      </c>
      <c r="C32" s="21" t="s">
        <v>52</v>
      </c>
      <c r="D32" s="21">
        <v>13</v>
      </c>
      <c r="E32" s="21" t="s">
        <v>72</v>
      </c>
      <c r="F32" s="21" t="s">
        <v>73</v>
      </c>
      <c r="G32" s="22">
        <f>SUM(G36+G39)</f>
        <v>133.5</v>
      </c>
    </row>
    <row r="33" spans="2:7" ht="62.25" customHeight="1" x14ac:dyDescent="0.25">
      <c r="B33" s="12" t="s">
        <v>97</v>
      </c>
      <c r="C33" s="73" t="s">
        <v>52</v>
      </c>
      <c r="D33" s="73">
        <v>13</v>
      </c>
      <c r="E33" s="73" t="s">
        <v>98</v>
      </c>
      <c r="F33" s="73" t="s">
        <v>73</v>
      </c>
      <c r="G33" s="74">
        <v>1.5</v>
      </c>
    </row>
    <row r="34" spans="2:7" ht="15.75" hidden="1" x14ac:dyDescent="0.25">
      <c r="B34" s="12"/>
      <c r="C34" s="73"/>
      <c r="D34" s="73"/>
      <c r="E34" s="73"/>
      <c r="F34" s="73"/>
      <c r="G34" s="74"/>
    </row>
    <row r="35" spans="2:7" ht="31.5" x14ac:dyDescent="0.25">
      <c r="B35" s="12" t="s">
        <v>99</v>
      </c>
      <c r="C35" s="8" t="s">
        <v>52</v>
      </c>
      <c r="D35" s="8" t="s">
        <v>61</v>
      </c>
      <c r="E35" s="8" t="s">
        <v>100</v>
      </c>
      <c r="F35" s="8" t="s">
        <v>73</v>
      </c>
      <c r="G35" s="16">
        <v>1.5</v>
      </c>
    </row>
    <row r="36" spans="2:7" ht="31.5" x14ac:dyDescent="0.25">
      <c r="B36" s="12" t="s">
        <v>101</v>
      </c>
      <c r="C36" s="17" t="s">
        <v>52</v>
      </c>
      <c r="D36" s="17" t="s">
        <v>61</v>
      </c>
      <c r="E36" s="17" t="s">
        <v>100</v>
      </c>
      <c r="F36" s="17" t="s">
        <v>102</v>
      </c>
      <c r="G36" s="18">
        <v>1.5</v>
      </c>
    </row>
    <row r="37" spans="2:7" ht="15.75" x14ac:dyDescent="0.25">
      <c r="B37" s="11" t="s">
        <v>86</v>
      </c>
      <c r="C37" s="23" t="s">
        <v>52</v>
      </c>
      <c r="D37" s="8" t="s">
        <v>61</v>
      </c>
      <c r="E37" s="8" t="s">
        <v>103</v>
      </c>
      <c r="F37" s="8" t="s">
        <v>73</v>
      </c>
      <c r="G37" s="9">
        <v>132</v>
      </c>
    </row>
    <row r="38" spans="2:7" ht="110.25" x14ac:dyDescent="0.25">
      <c r="B38" s="12" t="s">
        <v>104</v>
      </c>
      <c r="C38" s="23" t="s">
        <v>52</v>
      </c>
      <c r="D38" s="8" t="s">
        <v>61</v>
      </c>
      <c r="E38" s="8" t="s">
        <v>105</v>
      </c>
      <c r="F38" s="8" t="s">
        <v>73</v>
      </c>
      <c r="G38" s="9">
        <v>132</v>
      </c>
    </row>
    <row r="39" spans="2:7" ht="31.5" x14ac:dyDescent="0.25">
      <c r="B39" s="12" t="s">
        <v>88</v>
      </c>
      <c r="C39" s="23" t="s">
        <v>52</v>
      </c>
      <c r="D39" s="8" t="s">
        <v>61</v>
      </c>
      <c r="E39" s="8" t="s">
        <v>105</v>
      </c>
      <c r="F39" s="8" t="s">
        <v>89</v>
      </c>
      <c r="G39" s="9">
        <v>132</v>
      </c>
    </row>
    <row r="40" spans="2:7" ht="15.75" x14ac:dyDescent="0.25">
      <c r="B40" s="5" t="s">
        <v>62</v>
      </c>
      <c r="C40" s="6" t="s">
        <v>53</v>
      </c>
      <c r="D40" s="6" t="s">
        <v>51</v>
      </c>
      <c r="E40" s="6" t="s">
        <v>72</v>
      </c>
      <c r="F40" s="6" t="s">
        <v>73</v>
      </c>
      <c r="G40" s="7">
        <v>56.8</v>
      </c>
    </row>
    <row r="41" spans="2:7" ht="31.5" x14ac:dyDescent="0.25">
      <c r="B41" s="11" t="s">
        <v>106</v>
      </c>
      <c r="C41" s="21" t="s">
        <v>53</v>
      </c>
      <c r="D41" s="21" t="s">
        <v>56</v>
      </c>
      <c r="E41" s="21" t="s">
        <v>72</v>
      </c>
      <c r="F41" s="21" t="s">
        <v>73</v>
      </c>
      <c r="G41" s="22">
        <v>56.8</v>
      </c>
    </row>
    <row r="42" spans="2:7" ht="204.75" x14ac:dyDescent="0.25">
      <c r="B42" s="24" t="s">
        <v>66</v>
      </c>
      <c r="C42" s="21" t="s">
        <v>53</v>
      </c>
      <c r="D42" s="21" t="s">
        <v>56</v>
      </c>
      <c r="E42" s="21" t="s">
        <v>107</v>
      </c>
      <c r="F42" s="21" t="s">
        <v>73</v>
      </c>
      <c r="G42" s="25">
        <v>56.8</v>
      </c>
    </row>
    <row r="43" spans="2:7" ht="47.25" x14ac:dyDescent="0.25">
      <c r="B43" s="12" t="s">
        <v>78</v>
      </c>
      <c r="C43" s="21" t="s">
        <v>53</v>
      </c>
      <c r="D43" s="21" t="s">
        <v>56</v>
      </c>
      <c r="E43" s="21" t="s">
        <v>107</v>
      </c>
      <c r="F43" s="21" t="s">
        <v>84</v>
      </c>
      <c r="G43" s="25">
        <v>56.8</v>
      </c>
    </row>
    <row r="44" spans="2:7" ht="31.5" x14ac:dyDescent="0.25">
      <c r="B44" s="5" t="s">
        <v>48</v>
      </c>
      <c r="C44" s="6" t="s">
        <v>50</v>
      </c>
      <c r="D44" s="6" t="s">
        <v>51</v>
      </c>
      <c r="E44" s="6" t="s">
        <v>72</v>
      </c>
      <c r="F44" s="6" t="s">
        <v>73</v>
      </c>
      <c r="G44" s="26">
        <f>SUM(G46+G48+G50+G52)</f>
        <v>414.2</v>
      </c>
    </row>
    <row r="45" spans="2:7" ht="15.75" x14ac:dyDescent="0.25">
      <c r="B45" s="12" t="s">
        <v>57</v>
      </c>
      <c r="C45" s="8" t="s">
        <v>50</v>
      </c>
      <c r="D45" s="8" t="s">
        <v>56</v>
      </c>
      <c r="E45" s="8" t="s">
        <v>72</v>
      </c>
      <c r="F45" s="8" t="s">
        <v>73</v>
      </c>
      <c r="G45" s="15">
        <v>414.2</v>
      </c>
    </row>
    <row r="46" spans="2:7" ht="47.25" x14ac:dyDescent="0.25">
      <c r="B46" s="12" t="s">
        <v>108</v>
      </c>
      <c r="C46" s="8" t="s">
        <v>50</v>
      </c>
      <c r="D46" s="8" t="s">
        <v>56</v>
      </c>
      <c r="E46" s="8">
        <v>6000500</v>
      </c>
      <c r="F46" s="8" t="s">
        <v>73</v>
      </c>
      <c r="G46" s="15">
        <v>259.39999999999998</v>
      </c>
    </row>
    <row r="47" spans="2:7" ht="47.25" x14ac:dyDescent="0.25">
      <c r="B47" s="12" t="s">
        <v>78</v>
      </c>
      <c r="C47" s="8" t="s">
        <v>50</v>
      </c>
      <c r="D47" s="8" t="s">
        <v>56</v>
      </c>
      <c r="E47" s="8">
        <v>6000500</v>
      </c>
      <c r="F47" s="8" t="s">
        <v>84</v>
      </c>
      <c r="G47" s="15">
        <v>259.39999999999998</v>
      </c>
    </row>
    <row r="48" spans="2:7" ht="63" x14ac:dyDescent="0.25">
      <c r="B48" s="27" t="s">
        <v>109</v>
      </c>
      <c r="C48" s="8" t="s">
        <v>50</v>
      </c>
      <c r="D48" s="8" t="s">
        <v>56</v>
      </c>
      <c r="E48" s="8" t="s">
        <v>110</v>
      </c>
      <c r="F48" s="8" t="s">
        <v>73</v>
      </c>
      <c r="G48" s="16">
        <v>137.19999999999999</v>
      </c>
    </row>
    <row r="49" spans="2:7" ht="47.25" x14ac:dyDescent="0.25">
      <c r="B49" s="10" t="s">
        <v>96</v>
      </c>
      <c r="C49" s="17" t="s">
        <v>50</v>
      </c>
      <c r="D49" s="17" t="s">
        <v>56</v>
      </c>
      <c r="E49" s="17" t="s">
        <v>110</v>
      </c>
      <c r="F49" s="17">
        <v>500</v>
      </c>
      <c r="G49" s="18">
        <v>137.19999999999999</v>
      </c>
    </row>
    <row r="50" spans="2:7" ht="90" x14ac:dyDescent="0.25">
      <c r="B50" s="28" t="s">
        <v>111</v>
      </c>
      <c r="C50" s="8" t="s">
        <v>50</v>
      </c>
      <c r="D50" s="8" t="s">
        <v>56</v>
      </c>
      <c r="E50" s="12">
        <v>7950054</v>
      </c>
      <c r="F50" s="8" t="s">
        <v>73</v>
      </c>
      <c r="G50" s="12">
        <v>5.6</v>
      </c>
    </row>
    <row r="51" spans="2:7" ht="47.25" x14ac:dyDescent="0.25">
      <c r="B51" s="12" t="s">
        <v>78</v>
      </c>
      <c r="C51" s="8" t="s">
        <v>50</v>
      </c>
      <c r="D51" s="8" t="s">
        <v>56</v>
      </c>
      <c r="E51" s="12">
        <v>7950054</v>
      </c>
      <c r="F51" s="12">
        <v>500</v>
      </c>
      <c r="G51" s="12">
        <v>5.6</v>
      </c>
    </row>
    <row r="52" spans="2:7" ht="63" x14ac:dyDescent="0.25">
      <c r="B52" s="12" t="s">
        <v>112</v>
      </c>
      <c r="C52" s="8" t="s">
        <v>50</v>
      </c>
      <c r="D52" s="8" t="s">
        <v>56</v>
      </c>
      <c r="E52" s="12">
        <v>7950058</v>
      </c>
      <c r="F52" s="8" t="s">
        <v>73</v>
      </c>
      <c r="G52" s="15">
        <v>12</v>
      </c>
    </row>
    <row r="53" spans="2:7" ht="47.25" x14ac:dyDescent="0.25">
      <c r="B53" s="12" t="s">
        <v>78</v>
      </c>
      <c r="C53" s="8" t="s">
        <v>50</v>
      </c>
      <c r="D53" s="8" t="s">
        <v>56</v>
      </c>
      <c r="E53" s="12">
        <v>7950058</v>
      </c>
      <c r="F53" s="12">
        <v>500</v>
      </c>
      <c r="G53" s="15">
        <v>12</v>
      </c>
    </row>
    <row r="54" spans="2:7" ht="15.75" x14ac:dyDescent="0.25">
      <c r="B54" s="5" t="s">
        <v>65</v>
      </c>
      <c r="C54" s="6" t="s">
        <v>64</v>
      </c>
      <c r="D54" s="6" t="s">
        <v>51</v>
      </c>
      <c r="E54" s="6" t="s">
        <v>72</v>
      </c>
      <c r="F54" s="6" t="s">
        <v>73</v>
      </c>
      <c r="G54" s="26">
        <v>227.3</v>
      </c>
    </row>
    <row r="55" spans="2:7" ht="15.75" x14ac:dyDescent="0.25">
      <c r="B55" s="11" t="s">
        <v>63</v>
      </c>
      <c r="C55" s="29">
        <v>10</v>
      </c>
      <c r="D55" s="21" t="s">
        <v>52</v>
      </c>
      <c r="E55" s="21" t="s">
        <v>72</v>
      </c>
      <c r="F55" s="21" t="s">
        <v>73</v>
      </c>
      <c r="G55" s="29">
        <v>227.3</v>
      </c>
    </row>
    <row r="56" spans="2:7" ht="47.25" x14ac:dyDescent="0.25">
      <c r="B56" s="12" t="s">
        <v>113</v>
      </c>
      <c r="C56" s="16">
        <v>10</v>
      </c>
      <c r="D56" s="8" t="s">
        <v>52</v>
      </c>
      <c r="E56" s="8" t="s">
        <v>114</v>
      </c>
      <c r="F56" s="8" t="s">
        <v>73</v>
      </c>
      <c r="G56" s="16">
        <v>227.3</v>
      </c>
    </row>
    <row r="57" spans="2:7" ht="63" x14ac:dyDescent="0.25">
      <c r="B57" s="27" t="s">
        <v>115</v>
      </c>
      <c r="C57" s="16">
        <v>10</v>
      </c>
      <c r="D57" s="8" t="s">
        <v>52</v>
      </c>
      <c r="E57" s="8">
        <v>4910100</v>
      </c>
      <c r="F57" s="8" t="s">
        <v>73</v>
      </c>
      <c r="G57" s="16">
        <v>227.3</v>
      </c>
    </row>
    <row r="58" spans="2:7" ht="15.75" x14ac:dyDescent="0.25">
      <c r="B58" s="27" t="s">
        <v>116</v>
      </c>
      <c r="C58" s="16">
        <v>10</v>
      </c>
      <c r="D58" s="8" t="s">
        <v>52</v>
      </c>
      <c r="E58" s="8" t="s">
        <v>117</v>
      </c>
      <c r="F58" s="8" t="s">
        <v>118</v>
      </c>
      <c r="G58" s="16">
        <v>227.3</v>
      </c>
    </row>
    <row r="59" spans="2:7" ht="15.75" x14ac:dyDescent="0.25">
      <c r="B59" s="5" t="s">
        <v>119</v>
      </c>
      <c r="C59" s="5">
        <v>11</v>
      </c>
      <c r="D59" s="6" t="s">
        <v>51</v>
      </c>
      <c r="E59" s="6" t="s">
        <v>72</v>
      </c>
      <c r="F59" s="6" t="s">
        <v>73</v>
      </c>
      <c r="G59" s="26">
        <v>5</v>
      </c>
    </row>
    <row r="60" spans="2:7" ht="15.75" x14ac:dyDescent="0.25">
      <c r="B60" s="12" t="s">
        <v>120</v>
      </c>
      <c r="C60" s="12">
        <v>11</v>
      </c>
      <c r="D60" s="8" t="s">
        <v>53</v>
      </c>
      <c r="E60" s="8" t="s">
        <v>72</v>
      </c>
      <c r="F60" s="8" t="s">
        <v>73</v>
      </c>
      <c r="G60" s="15">
        <v>5</v>
      </c>
    </row>
    <row r="61" spans="2:7" ht="63" x14ac:dyDescent="0.25">
      <c r="B61" s="12" t="s">
        <v>121</v>
      </c>
      <c r="C61" s="12">
        <v>11</v>
      </c>
      <c r="D61" s="8" t="s">
        <v>53</v>
      </c>
      <c r="E61" s="8">
        <v>7950044</v>
      </c>
      <c r="F61" s="8" t="s">
        <v>73</v>
      </c>
      <c r="G61" s="15">
        <v>5</v>
      </c>
    </row>
    <row r="62" spans="2:7" ht="47.25" x14ac:dyDescent="0.25">
      <c r="B62" s="12" t="s">
        <v>96</v>
      </c>
      <c r="C62" s="12">
        <v>11</v>
      </c>
      <c r="D62" s="8" t="s">
        <v>53</v>
      </c>
      <c r="E62" s="8">
        <v>7950044</v>
      </c>
      <c r="F62" s="8">
        <v>500</v>
      </c>
      <c r="G62" s="15">
        <v>5</v>
      </c>
    </row>
    <row r="63" spans="2:7" ht="15.75" x14ac:dyDescent="0.25">
      <c r="B63" s="5" t="s">
        <v>49</v>
      </c>
      <c r="C63" s="30"/>
      <c r="D63" s="30"/>
      <c r="E63" s="30"/>
      <c r="F63" s="30"/>
      <c r="G63" s="31">
        <v>2752.2</v>
      </c>
    </row>
  </sheetData>
  <mergeCells count="17">
    <mergeCell ref="G2:K2"/>
    <mergeCell ref="C3:L3"/>
    <mergeCell ref="C2:E2"/>
    <mergeCell ref="G12:G13"/>
    <mergeCell ref="B19:B20"/>
    <mergeCell ref="C19:C20"/>
    <mergeCell ref="D19:D20"/>
    <mergeCell ref="E19:E20"/>
    <mergeCell ref="B12:B13"/>
    <mergeCell ref="D12:D13"/>
    <mergeCell ref="F19:F20"/>
    <mergeCell ref="G19:G20"/>
    <mergeCell ref="C33:C34"/>
    <mergeCell ref="D33:D34"/>
    <mergeCell ref="E33:E34"/>
    <mergeCell ref="F33:F34"/>
    <mergeCell ref="G33:G34"/>
  </mergeCells>
  <pageMargins left="0.7" right="0.7" top="0.75" bottom="0.75" header="0.3" footer="0.3"/>
  <pageSetup paperSize="9" scale="59" orientation="portrait" r:id="rId1"/>
  <colBreaks count="1" manualBreakCount="1">
    <brk id="8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111</cp:lastModifiedBy>
  <cp:lastPrinted>2013-05-28T10:30:55Z</cp:lastPrinted>
  <dcterms:created xsi:type="dcterms:W3CDTF">2013-05-20T13:22:39Z</dcterms:created>
  <dcterms:modified xsi:type="dcterms:W3CDTF">2014-07-07T10:03:17Z</dcterms:modified>
</cp:coreProperties>
</file>