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16" i="3"/>
  <c r="G15"/>
  <c r="G76"/>
  <c r="G77" s="1"/>
  <c r="G40"/>
  <c r="G22"/>
  <c r="G18" s="1"/>
  <c r="G17" s="1"/>
  <c r="G16" s="1"/>
  <c r="I14" i="1" l="1"/>
  <c r="I10"/>
  <c r="I9" s="1"/>
  <c r="I17"/>
  <c r="I23"/>
</calcChain>
</file>

<file path=xl/sharedStrings.xml><?xml version="1.0" encoding="utf-8"?>
<sst xmlns="http://schemas.openxmlformats.org/spreadsheetml/2006/main" count="415" uniqueCount="165">
  <si>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</si>
  <si>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</si>
  <si>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</si>
  <si>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</si>
  <si>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</si>
  <si>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</si>
  <si>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</si>
  <si>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</si>
  <si>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</si>
  <si>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</si>
  <si>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</si>
  <si>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</si>
  <si>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</si>
  <si>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</si>
  <si>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</si>
  <si>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</si>
  <si>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</si>
  <si>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</si>
  <si>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</si>
  <si>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</si>
  <si>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</si>
  <si>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</si>
  <si>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</si>
  <si>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</si>
  <si>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</si>
  <si>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</si>
  <si>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</si>
  <si>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</si>
  <si>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</si>
  <si>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</si>
  <si>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</si>
  <si>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</si>
  <si>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</si>
  <si>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</si>
  <si>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</si>
  <si>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</si>
  <si>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</si>
  <si>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</si>
  <si>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</si>
  <si>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</si>
  <si>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</si>
  <si>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</si>
  <si>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</si>
  <si>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 xml:space="preserve">         </t>
  </si>
  <si>
    <t xml:space="preserve"> Код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</si>
  <si>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</si>
  <si>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</si>
  <si>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</si>
  <si>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>Прочие мероприятия по благоустройству городских округов и поселений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</si>
  <si>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</si>
  <si>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</si>
  <si>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</si>
  <si>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</si>
  <si>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</si>
  <si>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</si>
  <si>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</si>
  <si>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</si>
  <si>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</si>
  <si>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Уплата налога на имущество организаций и транспортного налога</t>
  </si>
  <si>
    <t>Приложение 3</t>
  </si>
  <si>
    <t xml:space="preserve">Администрация Прудового муниципального образования </t>
  </si>
  <si>
    <t>Национальная оборона</t>
  </si>
  <si>
    <t>Общегосударственные вопросы</t>
  </si>
  <si>
    <t>Межбюджетные трансферты</t>
  </si>
  <si>
    <t>Иные межбюджетные трансферты</t>
  </si>
  <si>
    <t>Выполнение функций органами местного самоуправления</t>
  </si>
  <si>
    <t>13</t>
  </si>
  <si>
    <t>Мобилизационная и вневойсковая подготовка</t>
  </si>
  <si>
    <t>Социальная политика</t>
  </si>
  <si>
    <t>10</t>
  </si>
  <si>
    <t>Пенсионное обеспечение</t>
  </si>
  <si>
    <t>4900000</t>
  </si>
  <si>
    <t>Национальная экономика</t>
  </si>
  <si>
    <t>Другие вопросы в области национальной экономики</t>
  </si>
  <si>
    <t xml:space="preserve"> Уличное освещение</t>
  </si>
  <si>
    <t>Ведомственная структура расходов бюджета администрации Прудового муниципального образования на 2014 год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</si>
  <si>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</si>
  <si>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</si>
  <si>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</si>
  <si>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</si>
  <si>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</si>
  <si>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</si>
  <si>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</si>
  <si>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</si>
  <si>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</si>
  <si>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</si>
  <si>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</si>
  <si>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</si>
  <si>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</si>
  <si>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</si>
  <si>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</si>
  <si>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</si>
  <si>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</si>
  <si>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</si>
  <si>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</si>
  <si>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</si>
  <si>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</si>
  <si>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</si>
  <si>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</si>
  <si>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</si>
  <si>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</si>
  <si>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</si>
  <si>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</si>
  <si>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</si>
  <si>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</si>
  <si>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</si>
  <si>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</si>
  <si>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</si>
  <si>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</si>
  <si>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11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</si>
  <si>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</si>
  <si>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</si>
  <si>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</si>
  <si>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</si>
  <si>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</si>
  <si>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2014 год"</t>
  </si>
  <si>
    <t>Реализация мероприятий по обеспечению санитарно-эпидемиологического благополучия населения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</si>
  <si>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</si>
  <si>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</si>
  <si>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</si>
  <si>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</si>
  <si>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</si>
  <si>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</si>
  <si>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</si>
  <si>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</si>
  <si>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</si>
  <si>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</si>
  <si>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</si>
  <si>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</si>
  <si>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</si>
  <si>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</si>
  <si>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</si>
  <si>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</si>
  <si>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</si>
  <si>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</si>
  <si>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</si>
  <si>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</si>
  <si>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Прудовом муниципальном образовании на 2014 год»</t>
  </si>
  <si>
    <t>Реализация мероприятий по организации и проведению спортивных мероприятий</t>
  </si>
  <si>
    <t>Уплата прочих налогов, сборов и иных платежей</t>
  </si>
  <si>
    <t>Межбюджетные трансферты, передаваемые бюджетам муниципальных районов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</si>
  <si>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организации и осуществления мероприятий по гражданской обороне, защите населения и территории поселения от чрезвычайных ситуаций природного и техногенного характера</t>
  </si>
  <si>
    <t>МП « Предупреждение заболеваемости геморрагической лихорадкой с почечным синдромом населения Прудового муниципального образования на 2014 год»</t>
  </si>
  <si>
    <t>6Ц00000</t>
  </si>
  <si>
    <t>Реализация мероприятий по предупреждению заболеваемости геморрагической лихорадкой с почечным синдромом населения Прудового муниципального образования</t>
  </si>
  <si>
    <t>6Ц0110Ц</t>
  </si>
  <si>
    <t>Реализация государственных функций в области национальной экономике</t>
  </si>
  <si>
    <t>Мероприятия по землеустройству и землепользованию</t>
  </si>
  <si>
    <t>Культура и кинематография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</si>
  <si>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</si>
  <si>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</si>
  <si>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МП « Обеспечение безопасности дорожного движения возле образовательных учреждений на территории Прудового муниципального образования»</t>
  </si>
  <si>
    <t>6И00000</t>
  </si>
  <si>
    <t>Реализация мероприятий по  обеспечению безопасности дорожного движения возле образовательных учреждений на территории Прудового муниципального образования</t>
  </si>
  <si>
    <t>6И0110И</t>
  </si>
  <si>
    <t>МП « Благоустройство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году»</t>
  </si>
  <si>
    <t>6Я00000</t>
  </si>
  <si>
    <r>
      <t xml:space="preserve">Реализация мероприятий по  </t>
    </r>
    <r>
      <rPr>
        <sz val="12"/>
        <color rgb="FF000000"/>
        <rFont val="Times New Roman"/>
        <family val="1"/>
        <charset val="204"/>
      </rPr>
      <t>благоустройству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</t>
    </r>
  </si>
  <si>
    <t>6Я0110Я</t>
  </si>
  <si>
    <t>МП «Организация водоснабжения на территории Прудового муниципального образования»</t>
  </si>
  <si>
    <t>6Г00000</t>
  </si>
  <si>
    <t>Реализация мероприятий по организации водоснабжения на территории Прудового муниципального образования</t>
  </si>
  <si>
    <t>6Г0110Г</t>
  </si>
  <si>
    <t>08</t>
  </si>
  <si>
    <t>к  решению Совета депутатов муниципального образования №53  от 25.03.2015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</si>
</sst>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0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165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 wrapText="1"/>
    </xf>
    <xf numFmtId="165" fontId="18" fillId="0" borderId="10" xfId="0" applyNumberFormat="1" applyFont="1" applyBorder="1" applyAlignment="1">
      <alignment vertical="center"/>
    </xf>
    <xf numFmtId="49" fontId="18" fillId="0" borderId="18" xfId="0" applyNumberFormat="1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49" fontId="18" fillId="0" borderId="18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0" fontId="0" fillId="0" borderId="10" xfId="0" applyBorder="1"/>
    <xf numFmtId="165" fontId="19" fillId="0" borderId="10" xfId="0" applyNumberFormat="1" applyFont="1" applyBorder="1"/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vertical="top" wrapText="1"/>
    </xf>
    <xf numFmtId="165" fontId="18" fillId="0" borderId="17" xfId="0" applyNumberFormat="1" applyFont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165" fontId="18" fillId="0" borderId="18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165" fontId="18" fillId="0" borderId="17" xfId="0" applyNumberFormat="1" applyFont="1" applyBorder="1" applyAlignment="1">
      <alignment vertical="center"/>
    </xf>
    <xf numFmtId="165" fontId="18" fillId="0" borderId="2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left" vertical="center" wrapText="1"/>
    </xf>
    <xf numFmtId="165" fontId="18" fillId="0" borderId="10" xfId="0" applyNumberFormat="1" applyFont="1" applyBorder="1" applyAlignment="1">
      <alignment vertical="top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49" fontId="18" fillId="0" borderId="17" xfId="0" applyNumberFormat="1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165" fontId="18" fillId="0" borderId="17" xfId="0" applyNumberFormat="1" applyFont="1" applyBorder="1" applyAlignment="1">
      <alignment horizontal="right" vertical="center"/>
    </xf>
    <xf numFmtId="165" fontId="18" fillId="0" borderId="19" xfId="0" applyNumberFormat="1" applyFont="1" applyBorder="1" applyAlignment="1">
      <alignment horizontal="right" vertical="center"/>
    </xf>
    <xf numFmtId="165" fontId="18" fillId="0" borderId="18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90" t="s">
        <v>0</v>
      </c>
      <c r="I2" s="90"/>
      <c r="J2" s="90"/>
      <c r="K2" s="90"/>
      <c r="L2" s="90"/>
    </row>
    <row r="3" spans="2:14" ht="15.75">
      <c r="D3" s="89" t="s">
        <v>29</v>
      </c>
      <c r="E3" s="89"/>
      <c r="F3" s="89"/>
      <c r="G3" s="89"/>
      <c r="H3" s="89"/>
      <c r="I3" s="89"/>
      <c r="J3" s="89"/>
      <c r="K3" s="89"/>
      <c r="L3" s="89"/>
      <c r="M3" s="89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6" t="s">
        <v>2</v>
      </c>
      <c r="C8" s="68"/>
      <c r="D8" s="67"/>
      <c r="E8" s="66" t="s">
        <v>3</v>
      </c>
      <c r="F8" s="68"/>
      <c r="G8" s="68"/>
      <c r="H8" s="67"/>
      <c r="I8" s="66" t="s">
        <v>4</v>
      </c>
      <c r="J8" s="67"/>
    </row>
    <row r="9" spans="2:14" ht="18.75">
      <c r="B9" s="91" t="s">
        <v>16</v>
      </c>
      <c r="C9" s="92"/>
      <c r="D9" s="93"/>
      <c r="E9" s="66" t="s">
        <v>35</v>
      </c>
      <c r="F9" s="68"/>
      <c r="G9" s="68"/>
      <c r="H9" s="67"/>
      <c r="I9" s="66">
        <f>SUM(I10+I14+I17+I21+I23)</f>
        <v>1557.4</v>
      </c>
      <c r="J9" s="67"/>
    </row>
    <row r="10" spans="2:14" ht="18.75">
      <c r="B10" s="77" t="s">
        <v>34</v>
      </c>
      <c r="C10" s="78"/>
      <c r="D10" s="79"/>
      <c r="E10" s="66" t="s">
        <v>36</v>
      </c>
      <c r="F10" s="68"/>
      <c r="G10" s="68"/>
      <c r="H10" s="67"/>
      <c r="I10" s="66">
        <f>SUM(I11+I12+I13)</f>
        <v>280.20000000000005</v>
      </c>
      <c r="J10" s="67"/>
    </row>
    <row r="11" spans="2:14" ht="130.5" customHeight="1">
      <c r="B11" s="69" t="s">
        <v>6</v>
      </c>
      <c r="C11" s="70"/>
      <c r="D11" s="71"/>
      <c r="E11" s="72" t="s">
        <v>17</v>
      </c>
      <c r="F11" s="73"/>
      <c r="G11" s="73"/>
      <c r="H11" s="74"/>
      <c r="I11" s="75">
        <v>280</v>
      </c>
      <c r="J11" s="76"/>
    </row>
    <row r="12" spans="2:14" ht="175.5" customHeight="1">
      <c r="B12" s="63" t="s">
        <v>7</v>
      </c>
      <c r="C12" s="64"/>
      <c r="D12" s="65"/>
      <c r="E12" s="56" t="s">
        <v>18</v>
      </c>
      <c r="F12" s="56"/>
      <c r="G12" s="56"/>
      <c r="H12" s="56"/>
      <c r="I12" s="54">
        <v>0.1</v>
      </c>
      <c r="J12" s="55"/>
    </row>
    <row r="13" spans="2:14" ht="80.25" customHeight="1">
      <c r="B13" s="57" t="s">
        <v>8</v>
      </c>
      <c r="C13" s="58"/>
      <c r="D13" s="59"/>
      <c r="E13" s="56" t="s">
        <v>19</v>
      </c>
      <c r="F13" s="56"/>
      <c r="G13" s="56"/>
      <c r="H13" s="56"/>
      <c r="I13" s="54">
        <v>0.1</v>
      </c>
      <c r="J13" s="55"/>
    </row>
    <row r="14" spans="2:14" ht="18" customHeight="1">
      <c r="B14" s="86" t="s">
        <v>38</v>
      </c>
      <c r="C14" s="87"/>
      <c r="D14" s="88"/>
      <c r="E14" s="83" t="s">
        <v>37</v>
      </c>
      <c r="F14" s="84"/>
      <c r="G14" s="84"/>
      <c r="H14" s="85"/>
      <c r="I14" s="54">
        <f>SUM(I15+I16)</f>
        <v>365.9</v>
      </c>
      <c r="J14" s="55"/>
    </row>
    <row r="15" spans="2:14" ht="16.5" customHeight="1">
      <c r="B15" s="60" t="s">
        <v>9</v>
      </c>
      <c r="C15" s="61"/>
      <c r="D15" s="62"/>
      <c r="E15" s="56" t="s">
        <v>20</v>
      </c>
      <c r="F15" s="56"/>
      <c r="G15" s="56"/>
      <c r="H15" s="56"/>
      <c r="I15" s="54">
        <v>116.6</v>
      </c>
      <c r="J15" s="55"/>
    </row>
    <row r="16" spans="2:14" ht="48" customHeight="1">
      <c r="B16" s="57" t="s">
        <v>10</v>
      </c>
      <c r="C16" s="58"/>
      <c r="D16" s="59"/>
      <c r="E16" s="56" t="s">
        <v>21</v>
      </c>
      <c r="F16" s="56"/>
      <c r="G16" s="56"/>
      <c r="H16" s="56"/>
      <c r="I16" s="54">
        <v>249.3</v>
      </c>
      <c r="J16" s="55"/>
    </row>
    <row r="17" spans="2:10" ht="18" customHeight="1">
      <c r="B17" s="86" t="s">
        <v>30</v>
      </c>
      <c r="C17" s="87"/>
      <c r="D17" s="88"/>
      <c r="E17" s="83" t="s">
        <v>31</v>
      </c>
      <c r="F17" s="84"/>
      <c r="G17" s="84"/>
      <c r="H17" s="85"/>
      <c r="I17" s="54">
        <f>SUM(I18+I19+I20)</f>
        <v>777.1</v>
      </c>
      <c r="J17" s="55"/>
    </row>
    <row r="18" spans="2:10" ht="66.75" customHeight="1">
      <c r="B18" s="94" t="s">
        <v>11</v>
      </c>
      <c r="C18" s="94"/>
      <c r="D18" s="94"/>
      <c r="E18" s="56" t="s">
        <v>22</v>
      </c>
      <c r="F18" s="56"/>
      <c r="G18" s="56"/>
      <c r="H18" s="56"/>
      <c r="I18" s="54">
        <v>20.6</v>
      </c>
      <c r="J18" s="55"/>
    </row>
    <row r="19" spans="2:10" ht="113.25" customHeight="1">
      <c r="B19" s="57" t="s">
        <v>12</v>
      </c>
      <c r="C19" s="58"/>
      <c r="D19" s="59"/>
      <c r="E19" s="56" t="s">
        <v>23</v>
      </c>
      <c r="F19" s="56"/>
      <c r="G19" s="56"/>
      <c r="H19" s="56"/>
      <c r="I19" s="54">
        <v>750.3</v>
      </c>
      <c r="J19" s="55"/>
    </row>
    <row r="20" spans="2:10" ht="112.5" customHeight="1">
      <c r="B20" s="57" t="s">
        <v>13</v>
      </c>
      <c r="C20" s="58"/>
      <c r="D20" s="59"/>
      <c r="E20" s="56" t="s">
        <v>24</v>
      </c>
      <c r="F20" s="56"/>
      <c r="G20" s="56"/>
      <c r="H20" s="56"/>
      <c r="I20" s="54">
        <v>6.2</v>
      </c>
      <c r="J20" s="55"/>
    </row>
    <row r="21" spans="2:10" ht="74.25" customHeight="1">
      <c r="B21" s="86" t="s">
        <v>32</v>
      </c>
      <c r="C21" s="87"/>
      <c r="D21" s="88"/>
      <c r="E21" s="83" t="s">
        <v>33</v>
      </c>
      <c r="F21" s="84"/>
      <c r="G21" s="84"/>
      <c r="H21" s="85"/>
      <c r="I21" s="54">
        <v>52.8</v>
      </c>
      <c r="J21" s="55"/>
    </row>
    <row r="22" spans="2:10" ht="128.25" customHeight="1">
      <c r="B22" s="80" t="s">
        <v>14</v>
      </c>
      <c r="C22" s="81"/>
      <c r="D22" s="82"/>
      <c r="E22" s="83" t="s">
        <v>25</v>
      </c>
      <c r="F22" s="84"/>
      <c r="G22" s="84"/>
      <c r="H22" s="85"/>
      <c r="I22" s="54">
        <v>52.8</v>
      </c>
      <c r="J22" s="55"/>
    </row>
    <row r="23" spans="2:10" ht="17.25" customHeight="1">
      <c r="B23" s="86" t="s">
        <v>39</v>
      </c>
      <c r="C23" s="87"/>
      <c r="D23" s="88"/>
      <c r="E23" s="83" t="s">
        <v>40</v>
      </c>
      <c r="F23" s="84"/>
      <c r="G23" s="84"/>
      <c r="H23" s="85"/>
      <c r="I23" s="54">
        <f>SUM(I24+I25)</f>
        <v>81.400000000000006</v>
      </c>
      <c r="J23" s="55"/>
    </row>
    <row r="24" spans="2:10" ht="49.5" customHeight="1">
      <c r="B24" s="94" t="s">
        <v>41</v>
      </c>
      <c r="C24" s="94"/>
      <c r="D24" s="94"/>
      <c r="E24" s="56" t="s">
        <v>26</v>
      </c>
      <c r="F24" s="56"/>
      <c r="G24" s="56"/>
      <c r="H24" s="56"/>
      <c r="I24" s="54">
        <v>27.3</v>
      </c>
      <c r="J24" s="55"/>
    </row>
    <row r="25" spans="2:10" ht="64.5" customHeight="1">
      <c r="B25" s="57" t="s">
        <v>15</v>
      </c>
      <c r="C25" s="58"/>
      <c r="D25" s="59"/>
      <c r="E25" s="56" t="s">
        <v>27</v>
      </c>
      <c r="F25" s="56"/>
      <c r="G25" s="56"/>
      <c r="H25" s="56"/>
      <c r="I25" s="54">
        <v>54.1</v>
      </c>
      <c r="J25" s="55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16"/>
  <sheetViews>
    <sheetView tabSelected="1" workbookViewId="0">
      <selection activeCell="D3" sqref="D3:M3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24.28515625" customWidth="1"/>
    <col min="6" max="6" width="20.140625" customWidth="1"/>
    <col min="7" max="7" width="19" customWidth="1"/>
    <col min="9" max="9" width="8.7109375" customWidth="1"/>
  </cols>
  <sheetData>
    <row r="2" spans="1:13" ht="15.75">
      <c r="E2" s="89" t="s">
        <v>59</v>
      </c>
      <c r="F2" s="89"/>
      <c r="H2" s="90"/>
      <c r="I2" s="90"/>
      <c r="J2" s="90"/>
      <c r="K2" s="90"/>
      <c r="L2" s="90"/>
    </row>
    <row r="3" spans="1:13" ht="15.75">
      <c r="D3" s="89" t="s">
        <v>164</v>
      </c>
      <c r="E3" s="89"/>
      <c r="F3" s="89"/>
      <c r="G3" s="89"/>
      <c r="H3" s="89"/>
      <c r="I3" s="89"/>
      <c r="J3" s="89"/>
      <c r="K3" s="89"/>
      <c r="L3" s="89"/>
      <c r="M3" s="89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15.75">
      <c r="A8" s="2" t="s">
        <v>75</v>
      </c>
    </row>
    <row r="9" spans="1:13" ht="15.75">
      <c r="B9" s="1" t="s">
        <v>42</v>
      </c>
    </row>
    <row r="10" spans="1:13" ht="15.75">
      <c r="A10" s="4"/>
    </row>
    <row r="11" spans="1:13" ht="15.75">
      <c r="A11" s="1"/>
      <c r="F11" t="s">
        <v>5</v>
      </c>
    </row>
    <row r="12" spans="1:13">
      <c r="A12" s="108" t="s">
        <v>43</v>
      </c>
      <c r="B12" s="108" t="s">
        <v>44</v>
      </c>
      <c r="C12" s="103" t="s">
        <v>76</v>
      </c>
      <c r="D12" s="108" t="s">
        <v>57</v>
      </c>
      <c r="E12" s="104" t="s">
        <v>77</v>
      </c>
      <c r="F12" s="104" t="s">
        <v>78</v>
      </c>
      <c r="G12" s="104" t="s">
        <v>79</v>
      </c>
    </row>
    <row r="13" spans="1:13">
      <c r="A13" s="108"/>
      <c r="B13" s="108"/>
      <c r="C13" s="103"/>
      <c r="D13" s="108"/>
      <c r="E13" s="104"/>
      <c r="F13" s="104"/>
      <c r="G13" s="104"/>
    </row>
    <row r="14" spans="1:13" ht="33" customHeight="1">
      <c r="A14" s="7" t="s">
        <v>60</v>
      </c>
      <c r="B14" s="12">
        <v>234</v>
      </c>
      <c r="C14" s="13"/>
      <c r="D14" s="13"/>
      <c r="E14" s="13"/>
      <c r="F14" s="6"/>
      <c r="G14" s="5">
        <v>4128.8</v>
      </c>
    </row>
    <row r="15" spans="1:13" ht="31.5">
      <c r="A15" s="14" t="s">
        <v>62</v>
      </c>
      <c r="B15" s="15">
        <v>234</v>
      </c>
      <c r="C15" s="16" t="s">
        <v>52</v>
      </c>
      <c r="D15" s="16" t="s">
        <v>51</v>
      </c>
      <c r="E15" s="16"/>
      <c r="F15" s="17"/>
      <c r="G15" s="18">
        <f>SUM(G16+G32+G27+G35+G40)</f>
        <v>2421.7000000000003</v>
      </c>
    </row>
    <row r="16" spans="1:13" ht="110.25">
      <c r="A16" s="14" t="s">
        <v>45</v>
      </c>
      <c r="B16" s="15">
        <v>234</v>
      </c>
      <c r="C16" s="16" t="s">
        <v>52</v>
      </c>
      <c r="D16" s="16" t="s">
        <v>54</v>
      </c>
      <c r="E16" s="16"/>
      <c r="F16" s="17"/>
      <c r="G16" s="18">
        <f>SUM(G17)</f>
        <v>2112.0000000000005</v>
      </c>
    </row>
    <row r="17" spans="1:7" ht="47.25">
      <c r="A17" s="15" t="s">
        <v>65</v>
      </c>
      <c r="B17" s="15">
        <v>234</v>
      </c>
      <c r="C17" s="16" t="s">
        <v>52</v>
      </c>
      <c r="D17" s="16" t="s">
        <v>54</v>
      </c>
      <c r="E17" s="16" t="s">
        <v>80</v>
      </c>
      <c r="F17" s="17"/>
      <c r="G17" s="18">
        <f>SUM(G18)</f>
        <v>2112.0000000000005</v>
      </c>
    </row>
    <row r="18" spans="1:7" ht="47.25">
      <c r="A18" s="14" t="s">
        <v>81</v>
      </c>
      <c r="B18" s="15">
        <v>234</v>
      </c>
      <c r="C18" s="16" t="s">
        <v>52</v>
      </c>
      <c r="D18" s="16" t="s">
        <v>54</v>
      </c>
      <c r="E18" s="16" t="s">
        <v>82</v>
      </c>
      <c r="F18" s="17"/>
      <c r="G18" s="18">
        <f>SUM(G19+G22+G28)</f>
        <v>2112.0000000000005</v>
      </c>
    </row>
    <row r="19" spans="1:7" ht="47.25">
      <c r="A19" s="14" t="s">
        <v>83</v>
      </c>
      <c r="B19" s="15">
        <v>234</v>
      </c>
      <c r="C19" s="16" t="s">
        <v>52</v>
      </c>
      <c r="D19" s="16" t="s">
        <v>54</v>
      </c>
      <c r="E19" s="16" t="s">
        <v>84</v>
      </c>
      <c r="F19" s="17"/>
      <c r="G19" s="18">
        <v>660.2</v>
      </c>
    </row>
    <row r="20" spans="1:7" ht="141.75">
      <c r="A20" s="15" t="s">
        <v>85</v>
      </c>
      <c r="B20" s="15">
        <v>234</v>
      </c>
      <c r="C20" s="16" t="s">
        <v>52</v>
      </c>
      <c r="D20" s="16" t="s">
        <v>54</v>
      </c>
      <c r="E20" s="16" t="s">
        <v>84</v>
      </c>
      <c r="F20" s="17" t="s">
        <v>86</v>
      </c>
      <c r="G20" s="18">
        <v>660.2</v>
      </c>
    </row>
    <row r="21" spans="1:7" ht="47.25">
      <c r="A21" s="15" t="s">
        <v>87</v>
      </c>
      <c r="B21" s="15">
        <v>234</v>
      </c>
      <c r="C21" s="16" t="s">
        <v>52</v>
      </c>
      <c r="D21" s="16" t="s">
        <v>54</v>
      </c>
      <c r="E21" s="16" t="s">
        <v>84</v>
      </c>
      <c r="F21" s="17" t="s">
        <v>88</v>
      </c>
      <c r="G21" s="18">
        <v>660.2</v>
      </c>
    </row>
    <row r="22" spans="1:7" ht="47.25">
      <c r="A22" s="14" t="s">
        <v>89</v>
      </c>
      <c r="B22" s="15">
        <v>234</v>
      </c>
      <c r="C22" s="16" t="s">
        <v>52</v>
      </c>
      <c r="D22" s="16" t="s">
        <v>54</v>
      </c>
      <c r="E22" s="16" t="s">
        <v>90</v>
      </c>
      <c r="F22" s="17"/>
      <c r="G22" s="18">
        <f>SUM(G23+G25)</f>
        <v>1436.4</v>
      </c>
    </row>
    <row r="23" spans="1:7" ht="141.75">
      <c r="A23" s="15" t="s">
        <v>85</v>
      </c>
      <c r="B23" s="15">
        <v>234</v>
      </c>
      <c r="C23" s="16" t="s">
        <v>52</v>
      </c>
      <c r="D23" s="16" t="s">
        <v>54</v>
      </c>
      <c r="E23" s="16" t="s">
        <v>90</v>
      </c>
      <c r="F23" s="17" t="s">
        <v>86</v>
      </c>
      <c r="G23" s="18">
        <v>1295.9000000000001</v>
      </c>
    </row>
    <row r="24" spans="1:7" ht="47.25">
      <c r="A24" s="15" t="s">
        <v>87</v>
      </c>
      <c r="B24" s="15">
        <v>234</v>
      </c>
      <c r="C24" s="16" t="s">
        <v>52</v>
      </c>
      <c r="D24" s="16" t="s">
        <v>54</v>
      </c>
      <c r="E24" s="16" t="s">
        <v>90</v>
      </c>
      <c r="F24" s="17" t="s">
        <v>88</v>
      </c>
      <c r="G24" s="18">
        <v>1295.9000000000001</v>
      </c>
    </row>
    <row r="25" spans="1:7" ht="47.25">
      <c r="A25" s="14" t="s">
        <v>91</v>
      </c>
      <c r="B25" s="15">
        <v>234</v>
      </c>
      <c r="C25" s="16" t="s">
        <v>52</v>
      </c>
      <c r="D25" s="16" t="s">
        <v>54</v>
      </c>
      <c r="E25" s="16" t="s">
        <v>90</v>
      </c>
      <c r="F25" s="17" t="s">
        <v>92</v>
      </c>
      <c r="G25" s="18">
        <v>140.5</v>
      </c>
    </row>
    <row r="26" spans="1:7" ht="63">
      <c r="A26" s="14" t="s">
        <v>93</v>
      </c>
      <c r="B26" s="15">
        <v>234</v>
      </c>
      <c r="C26" s="16" t="s">
        <v>52</v>
      </c>
      <c r="D26" s="16" t="s">
        <v>54</v>
      </c>
      <c r="E26" s="16" t="s">
        <v>90</v>
      </c>
      <c r="F26" s="17" t="s">
        <v>94</v>
      </c>
      <c r="G26" s="18">
        <v>140.5</v>
      </c>
    </row>
    <row r="27" spans="1:7" ht="31.5">
      <c r="A27" s="10" t="s">
        <v>139</v>
      </c>
      <c r="B27" s="11">
        <v>234</v>
      </c>
      <c r="C27" s="30" t="s">
        <v>52</v>
      </c>
      <c r="D27" s="30" t="s">
        <v>54</v>
      </c>
      <c r="E27" s="11">
        <v>2130220</v>
      </c>
      <c r="F27" s="9">
        <v>850</v>
      </c>
      <c r="G27" s="18">
        <v>7.2</v>
      </c>
    </row>
    <row r="28" spans="1:7" ht="47.25">
      <c r="A28" s="14" t="s">
        <v>58</v>
      </c>
      <c r="B28" s="15">
        <v>234</v>
      </c>
      <c r="C28" s="16" t="s">
        <v>52</v>
      </c>
      <c r="D28" s="16" t="s">
        <v>54</v>
      </c>
      <c r="E28" s="16" t="s">
        <v>95</v>
      </c>
      <c r="F28" s="17"/>
      <c r="G28" s="18">
        <v>15.4</v>
      </c>
    </row>
    <row r="29" spans="1:7" ht="63">
      <c r="A29" s="14" t="s">
        <v>96</v>
      </c>
      <c r="B29" s="15">
        <v>234</v>
      </c>
      <c r="C29" s="16" t="s">
        <v>52</v>
      </c>
      <c r="D29" s="16" t="s">
        <v>54</v>
      </c>
      <c r="E29" s="16" t="s">
        <v>97</v>
      </c>
      <c r="F29" s="17"/>
      <c r="G29" s="18">
        <v>15.4</v>
      </c>
    </row>
    <row r="30" spans="1:7" ht="31.5">
      <c r="A30" s="23" t="s">
        <v>98</v>
      </c>
      <c r="B30" s="23">
        <v>234</v>
      </c>
      <c r="C30" s="24" t="s">
        <v>52</v>
      </c>
      <c r="D30" s="24" t="s">
        <v>54</v>
      </c>
      <c r="E30" s="24" t="s">
        <v>97</v>
      </c>
      <c r="F30" s="25" t="s">
        <v>99</v>
      </c>
      <c r="G30" s="32">
        <v>15.4</v>
      </c>
    </row>
    <row r="31" spans="1:7" ht="31.5">
      <c r="A31" s="15" t="s">
        <v>100</v>
      </c>
      <c r="B31" s="15">
        <v>234</v>
      </c>
      <c r="C31" s="16"/>
      <c r="D31" s="16"/>
      <c r="E31" s="16" t="s">
        <v>97</v>
      </c>
      <c r="F31" s="17" t="s">
        <v>101</v>
      </c>
      <c r="G31" s="18">
        <v>15.4</v>
      </c>
    </row>
    <row r="32" spans="1:7" ht="47.25">
      <c r="A32" s="10" t="s">
        <v>140</v>
      </c>
      <c r="B32" s="35">
        <v>234</v>
      </c>
      <c r="C32" s="31" t="s">
        <v>52</v>
      </c>
      <c r="D32" s="31" t="s">
        <v>54</v>
      </c>
      <c r="E32" s="36">
        <v>9100000</v>
      </c>
      <c r="F32" s="37"/>
      <c r="G32" s="8">
        <v>20</v>
      </c>
    </row>
    <row r="33" spans="1:7" ht="236.25">
      <c r="A33" s="10" t="s">
        <v>141</v>
      </c>
      <c r="B33" s="35">
        <v>234</v>
      </c>
      <c r="C33" s="31" t="s">
        <v>52</v>
      </c>
      <c r="D33" s="31" t="s">
        <v>54</v>
      </c>
      <c r="E33" s="11">
        <v>9100605</v>
      </c>
      <c r="F33" s="37"/>
      <c r="G33" s="8">
        <v>20</v>
      </c>
    </row>
    <row r="34" spans="1:7" ht="31.5">
      <c r="A34" s="10" t="s">
        <v>64</v>
      </c>
      <c r="B34" s="35">
        <v>234</v>
      </c>
      <c r="C34" s="31" t="s">
        <v>52</v>
      </c>
      <c r="D34" s="31" t="s">
        <v>54</v>
      </c>
      <c r="E34" s="36">
        <v>9100605</v>
      </c>
      <c r="F34" s="36">
        <v>540</v>
      </c>
      <c r="G34" s="8">
        <v>20</v>
      </c>
    </row>
    <row r="35" spans="1:7" ht="94.5">
      <c r="A35" s="14" t="s">
        <v>102</v>
      </c>
      <c r="B35" s="15">
        <v>234</v>
      </c>
      <c r="C35" s="16" t="s">
        <v>52</v>
      </c>
      <c r="D35" s="16" t="s">
        <v>103</v>
      </c>
      <c r="E35" s="16"/>
      <c r="F35" s="17"/>
      <c r="G35" s="19">
        <v>40</v>
      </c>
    </row>
    <row r="36" spans="1:7" ht="47.25">
      <c r="A36" s="21" t="s">
        <v>104</v>
      </c>
      <c r="B36" s="33">
        <v>234</v>
      </c>
      <c r="C36" s="20" t="s">
        <v>52</v>
      </c>
      <c r="D36" s="20" t="s">
        <v>103</v>
      </c>
      <c r="E36" s="20" t="s">
        <v>105</v>
      </c>
      <c r="F36" s="26"/>
      <c r="G36" s="34">
        <v>40</v>
      </c>
    </row>
    <row r="37" spans="1:7" ht="126">
      <c r="A37" s="14" t="s">
        <v>106</v>
      </c>
      <c r="B37" s="15">
        <v>234</v>
      </c>
      <c r="C37" s="16" t="s">
        <v>52</v>
      </c>
      <c r="D37" s="16" t="s">
        <v>103</v>
      </c>
      <c r="E37" s="16" t="s">
        <v>107</v>
      </c>
      <c r="F37" s="17"/>
      <c r="G37" s="19">
        <v>40</v>
      </c>
    </row>
    <row r="38" spans="1:7" ht="141.75">
      <c r="A38" s="14" t="s">
        <v>108</v>
      </c>
      <c r="B38" s="15">
        <v>234</v>
      </c>
      <c r="C38" s="20" t="s">
        <v>52</v>
      </c>
      <c r="D38" s="20" t="s">
        <v>103</v>
      </c>
      <c r="E38" s="33">
        <v>9100601</v>
      </c>
      <c r="F38" s="22">
        <v>500</v>
      </c>
      <c r="G38" s="19">
        <v>40</v>
      </c>
    </row>
    <row r="39" spans="1:7" ht="31.5">
      <c r="A39" s="21" t="s">
        <v>64</v>
      </c>
      <c r="B39" s="15">
        <v>234</v>
      </c>
      <c r="C39" s="20" t="s">
        <v>52</v>
      </c>
      <c r="D39" s="20" t="s">
        <v>103</v>
      </c>
      <c r="E39" s="33">
        <v>5210601</v>
      </c>
      <c r="F39" s="22">
        <v>540</v>
      </c>
      <c r="G39" s="19">
        <v>40</v>
      </c>
    </row>
    <row r="40" spans="1:7" ht="31.5">
      <c r="A40" s="14" t="s">
        <v>46</v>
      </c>
      <c r="B40" s="15">
        <v>234</v>
      </c>
      <c r="C40" s="16" t="s">
        <v>52</v>
      </c>
      <c r="D40" s="16" t="s">
        <v>66</v>
      </c>
      <c r="E40" s="46"/>
      <c r="F40" s="17"/>
      <c r="G40" s="19">
        <f>SUM(G42+G48+G53)</f>
        <v>242.5</v>
      </c>
    </row>
    <row r="41" spans="1:7" ht="47.25">
      <c r="A41" s="14" t="s">
        <v>104</v>
      </c>
      <c r="B41" s="15">
        <v>234</v>
      </c>
      <c r="C41" s="16" t="s">
        <v>52</v>
      </c>
      <c r="D41" s="16" t="s">
        <v>66</v>
      </c>
      <c r="E41" s="15">
        <v>9100000</v>
      </c>
      <c r="F41" s="17"/>
      <c r="G41" s="19">
        <v>207</v>
      </c>
    </row>
    <row r="42" spans="1:7" ht="126">
      <c r="A42" s="14" t="s">
        <v>106</v>
      </c>
      <c r="B42" s="15">
        <v>234</v>
      </c>
      <c r="C42" s="16" t="s">
        <v>52</v>
      </c>
      <c r="D42" s="16" t="s">
        <v>66</v>
      </c>
      <c r="E42" s="15">
        <v>9100600</v>
      </c>
      <c r="F42" s="17"/>
      <c r="G42" s="19">
        <v>207</v>
      </c>
    </row>
    <row r="43" spans="1:7">
      <c r="A43" s="105" t="s">
        <v>112</v>
      </c>
      <c r="B43" s="98">
        <v>234</v>
      </c>
      <c r="C43" s="100" t="s">
        <v>52</v>
      </c>
      <c r="D43" s="100" t="s">
        <v>66</v>
      </c>
      <c r="E43" s="107">
        <v>9100602</v>
      </c>
      <c r="F43" s="102"/>
      <c r="G43" s="95">
        <v>207</v>
      </c>
    </row>
    <row r="44" spans="1:7">
      <c r="A44" s="105"/>
      <c r="B44" s="106"/>
      <c r="C44" s="100"/>
      <c r="D44" s="100"/>
      <c r="E44" s="107"/>
      <c r="F44" s="102"/>
      <c r="G44" s="96"/>
    </row>
    <row r="45" spans="1:7" ht="100.5" customHeight="1">
      <c r="A45" s="105"/>
      <c r="B45" s="99"/>
      <c r="C45" s="100"/>
      <c r="D45" s="100"/>
      <c r="E45" s="107"/>
      <c r="F45" s="102"/>
      <c r="G45" s="97"/>
    </row>
    <row r="46" spans="1:7" ht="15.75">
      <c r="A46" s="14" t="s">
        <v>63</v>
      </c>
      <c r="B46" s="15">
        <v>234</v>
      </c>
      <c r="C46" s="20" t="s">
        <v>52</v>
      </c>
      <c r="D46" s="20" t="s">
        <v>66</v>
      </c>
      <c r="E46" s="33">
        <v>9100602</v>
      </c>
      <c r="F46" s="22">
        <v>500</v>
      </c>
      <c r="G46" s="19">
        <v>207</v>
      </c>
    </row>
    <row r="47" spans="1:7" ht="31.5">
      <c r="A47" s="21" t="s">
        <v>64</v>
      </c>
      <c r="B47" s="15">
        <v>234</v>
      </c>
      <c r="C47" s="20" t="s">
        <v>52</v>
      </c>
      <c r="D47" s="20" t="s">
        <v>66</v>
      </c>
      <c r="E47" s="33">
        <v>9100602</v>
      </c>
      <c r="F47" s="22">
        <v>540</v>
      </c>
      <c r="G47" s="19">
        <v>207</v>
      </c>
    </row>
    <row r="48" spans="1:7" ht="31.5">
      <c r="A48" s="14" t="s">
        <v>113</v>
      </c>
      <c r="B48" s="15">
        <v>234</v>
      </c>
      <c r="C48" s="16" t="s">
        <v>52</v>
      </c>
      <c r="D48" s="16" t="s">
        <v>66</v>
      </c>
      <c r="E48" s="46" t="s">
        <v>114</v>
      </c>
      <c r="F48" s="17"/>
      <c r="G48" s="19">
        <v>10</v>
      </c>
    </row>
    <row r="49" spans="1:7" ht="94.5">
      <c r="A49" s="21" t="s">
        <v>115</v>
      </c>
      <c r="B49" s="15">
        <v>234</v>
      </c>
      <c r="C49" s="20" t="s">
        <v>52</v>
      </c>
      <c r="D49" s="20" t="s">
        <v>66</v>
      </c>
      <c r="E49" s="33">
        <v>6100000</v>
      </c>
      <c r="F49" s="26"/>
      <c r="G49" s="19">
        <v>10</v>
      </c>
    </row>
    <row r="50" spans="1:7" ht="63">
      <c r="A50" s="21" t="s">
        <v>116</v>
      </c>
      <c r="B50" s="15">
        <v>234</v>
      </c>
      <c r="C50" s="20" t="s">
        <v>52</v>
      </c>
      <c r="D50" s="20" t="s">
        <v>66</v>
      </c>
      <c r="E50" s="33">
        <v>6101101</v>
      </c>
      <c r="F50" s="26"/>
      <c r="G50" s="19">
        <v>10</v>
      </c>
    </row>
    <row r="51" spans="1:7" ht="47.25">
      <c r="A51" s="27" t="s">
        <v>91</v>
      </c>
      <c r="B51" s="23">
        <v>234</v>
      </c>
      <c r="C51" s="38" t="s">
        <v>52</v>
      </c>
      <c r="D51" s="38" t="s">
        <v>66</v>
      </c>
      <c r="E51" s="50">
        <v>6101101</v>
      </c>
      <c r="F51" s="40" t="s">
        <v>92</v>
      </c>
      <c r="G51" s="41">
        <v>10</v>
      </c>
    </row>
    <row r="52" spans="1:7" ht="63">
      <c r="A52" s="14" t="s">
        <v>93</v>
      </c>
      <c r="B52" s="15">
        <v>234</v>
      </c>
      <c r="C52" s="16" t="s">
        <v>52</v>
      </c>
      <c r="D52" s="16" t="s">
        <v>66</v>
      </c>
      <c r="E52" s="15">
        <v>6101101</v>
      </c>
      <c r="F52" s="17" t="s">
        <v>94</v>
      </c>
      <c r="G52" s="19">
        <v>10</v>
      </c>
    </row>
    <row r="53" spans="1:7" ht="110.25">
      <c r="A53" s="10" t="s">
        <v>142</v>
      </c>
      <c r="B53" s="11">
        <v>234</v>
      </c>
      <c r="C53" s="31" t="s">
        <v>52</v>
      </c>
      <c r="D53" s="31" t="s">
        <v>66</v>
      </c>
      <c r="E53" s="10" t="s">
        <v>143</v>
      </c>
      <c r="F53" s="37"/>
      <c r="G53" s="9">
        <v>25.5</v>
      </c>
    </row>
    <row r="54" spans="1:7" ht="110.25">
      <c r="A54" s="10" t="s">
        <v>144</v>
      </c>
      <c r="B54" s="36">
        <v>234</v>
      </c>
      <c r="C54" s="31" t="s">
        <v>52</v>
      </c>
      <c r="D54" s="31" t="s">
        <v>66</v>
      </c>
      <c r="E54" s="36" t="s">
        <v>145</v>
      </c>
      <c r="F54" s="37"/>
      <c r="G54" s="9">
        <v>25.5</v>
      </c>
    </row>
    <row r="55" spans="1:7" ht="47.25">
      <c r="A55" s="43" t="s">
        <v>110</v>
      </c>
      <c r="B55" s="36">
        <v>234</v>
      </c>
      <c r="C55" s="31" t="s">
        <v>52</v>
      </c>
      <c r="D55" s="31" t="s">
        <v>66</v>
      </c>
      <c r="E55" s="10" t="s">
        <v>145</v>
      </c>
      <c r="F55" s="36">
        <v>200</v>
      </c>
      <c r="G55" s="9">
        <v>25.5</v>
      </c>
    </row>
    <row r="56" spans="1:7" ht="63">
      <c r="A56" s="43" t="s">
        <v>111</v>
      </c>
      <c r="B56" s="36">
        <v>234</v>
      </c>
      <c r="C56" s="31" t="s">
        <v>52</v>
      </c>
      <c r="D56" s="31" t="s">
        <v>66</v>
      </c>
      <c r="E56" s="10" t="s">
        <v>145</v>
      </c>
      <c r="F56" s="36">
        <v>240</v>
      </c>
      <c r="G56" s="9">
        <v>25.5</v>
      </c>
    </row>
    <row r="57" spans="1:7" ht="15.75">
      <c r="A57" s="14" t="s">
        <v>61</v>
      </c>
      <c r="B57" s="15">
        <v>234</v>
      </c>
      <c r="C57" s="31" t="s">
        <v>53</v>
      </c>
      <c r="D57" s="31"/>
      <c r="E57" s="14"/>
      <c r="F57" s="17"/>
      <c r="G57" s="44">
        <v>62</v>
      </c>
    </row>
    <row r="58" spans="1:7" ht="31.5">
      <c r="A58" s="39" t="s">
        <v>67</v>
      </c>
      <c r="B58" s="33">
        <v>234</v>
      </c>
      <c r="C58" s="20" t="s">
        <v>53</v>
      </c>
      <c r="D58" s="20" t="s">
        <v>55</v>
      </c>
      <c r="E58" s="21"/>
      <c r="F58" s="26"/>
      <c r="G58" s="42">
        <v>62</v>
      </c>
    </row>
    <row r="59" spans="1:7" ht="63">
      <c r="A59" s="27" t="s">
        <v>117</v>
      </c>
      <c r="B59" s="15">
        <v>234</v>
      </c>
      <c r="C59" s="20" t="s">
        <v>53</v>
      </c>
      <c r="D59" s="20" t="s">
        <v>55</v>
      </c>
      <c r="E59" s="33">
        <v>2030000</v>
      </c>
      <c r="F59" s="26"/>
      <c r="G59" s="19">
        <v>62</v>
      </c>
    </row>
    <row r="60" spans="1:7" ht="63">
      <c r="A60" s="23" t="s">
        <v>118</v>
      </c>
      <c r="B60" s="15">
        <v>234</v>
      </c>
      <c r="C60" s="20" t="s">
        <v>53</v>
      </c>
      <c r="D60" s="20" t="s">
        <v>55</v>
      </c>
      <c r="E60" s="33">
        <v>2035118</v>
      </c>
      <c r="F60" s="26"/>
      <c r="G60" s="19">
        <v>62</v>
      </c>
    </row>
    <row r="61" spans="1:7" ht="141.75">
      <c r="A61" s="15" t="s">
        <v>85</v>
      </c>
      <c r="B61" s="15">
        <v>234</v>
      </c>
      <c r="C61" s="20" t="s">
        <v>53</v>
      </c>
      <c r="D61" s="20" t="s">
        <v>55</v>
      </c>
      <c r="E61" s="33">
        <v>2035118</v>
      </c>
      <c r="F61" s="17" t="s">
        <v>86</v>
      </c>
      <c r="G61" s="19">
        <v>54.9</v>
      </c>
    </row>
    <row r="62" spans="1:7" ht="47.25">
      <c r="A62" s="15" t="s">
        <v>87</v>
      </c>
      <c r="B62" s="15">
        <v>234</v>
      </c>
      <c r="C62" s="20" t="s">
        <v>53</v>
      </c>
      <c r="D62" s="20" t="s">
        <v>55</v>
      </c>
      <c r="E62" s="33">
        <v>2035118</v>
      </c>
      <c r="F62" s="17" t="s">
        <v>88</v>
      </c>
      <c r="G62" s="19">
        <v>54.9</v>
      </c>
    </row>
    <row r="63" spans="1:7" ht="47.25">
      <c r="A63" s="14" t="s">
        <v>91</v>
      </c>
      <c r="B63" s="15">
        <v>234</v>
      </c>
      <c r="C63" s="20" t="s">
        <v>53</v>
      </c>
      <c r="D63" s="20" t="s">
        <v>55</v>
      </c>
      <c r="E63" s="33">
        <v>2035118</v>
      </c>
      <c r="F63" s="17" t="s">
        <v>92</v>
      </c>
      <c r="G63" s="19">
        <v>7.1</v>
      </c>
    </row>
    <row r="64" spans="1:7" ht="63">
      <c r="A64" s="14" t="s">
        <v>93</v>
      </c>
      <c r="B64" s="15">
        <v>234</v>
      </c>
      <c r="C64" s="20" t="s">
        <v>53</v>
      </c>
      <c r="D64" s="20" t="s">
        <v>55</v>
      </c>
      <c r="E64" s="33">
        <v>2035118</v>
      </c>
      <c r="F64" s="17" t="s">
        <v>94</v>
      </c>
      <c r="G64" s="19">
        <v>7.1</v>
      </c>
    </row>
    <row r="65" spans="1:7" ht="15.75">
      <c r="A65" s="14" t="s">
        <v>72</v>
      </c>
      <c r="B65" s="15">
        <v>234</v>
      </c>
      <c r="C65" s="16" t="s">
        <v>54</v>
      </c>
      <c r="D65" s="16" t="s">
        <v>51</v>
      </c>
      <c r="E65" s="46"/>
      <c r="F65" s="17"/>
      <c r="G65" s="19">
        <v>234.9</v>
      </c>
    </row>
    <row r="66" spans="1:7" ht="31.5">
      <c r="A66" s="14" t="s">
        <v>119</v>
      </c>
      <c r="B66" s="15">
        <v>234</v>
      </c>
      <c r="C66" s="16" t="s">
        <v>54</v>
      </c>
      <c r="D66" s="16" t="s">
        <v>120</v>
      </c>
      <c r="E66" s="46"/>
      <c r="F66" s="17"/>
      <c r="G66" s="19">
        <v>134.9</v>
      </c>
    </row>
    <row r="67" spans="1:7" ht="15.75">
      <c r="A67" s="14" t="s">
        <v>121</v>
      </c>
      <c r="B67" s="15">
        <v>234</v>
      </c>
      <c r="C67" s="16" t="s">
        <v>54</v>
      </c>
      <c r="D67" s="16" t="s">
        <v>120</v>
      </c>
      <c r="E67" s="46" t="s">
        <v>71</v>
      </c>
      <c r="F67" s="17"/>
      <c r="G67" s="19">
        <v>134.9</v>
      </c>
    </row>
    <row r="68" spans="1:7" ht="78.75">
      <c r="A68" s="14" t="s">
        <v>122</v>
      </c>
      <c r="B68" s="15">
        <v>234</v>
      </c>
      <c r="C68" s="16" t="s">
        <v>54</v>
      </c>
      <c r="D68" s="16" t="s">
        <v>120</v>
      </c>
      <c r="E68" s="46" t="s">
        <v>123</v>
      </c>
      <c r="F68" s="17"/>
      <c r="G68" s="19">
        <v>134.9</v>
      </c>
    </row>
    <row r="69" spans="1:7" ht="47.25">
      <c r="A69" s="14" t="s">
        <v>91</v>
      </c>
      <c r="B69" s="15">
        <v>234</v>
      </c>
      <c r="C69" s="16" t="s">
        <v>54</v>
      </c>
      <c r="D69" s="16" t="s">
        <v>120</v>
      </c>
      <c r="E69" s="46" t="s">
        <v>123</v>
      </c>
      <c r="F69" s="17" t="s">
        <v>92</v>
      </c>
      <c r="G69" s="19">
        <v>134.9</v>
      </c>
    </row>
    <row r="70" spans="1:7" ht="63">
      <c r="A70" s="14" t="s">
        <v>93</v>
      </c>
      <c r="B70" s="15">
        <v>234</v>
      </c>
      <c r="C70" s="16" t="s">
        <v>54</v>
      </c>
      <c r="D70" s="16" t="s">
        <v>120</v>
      </c>
      <c r="E70" s="46" t="s">
        <v>123</v>
      </c>
      <c r="F70" s="17" t="s">
        <v>94</v>
      </c>
      <c r="G70" s="19">
        <v>134.9</v>
      </c>
    </row>
    <row r="71" spans="1:7" ht="31.5">
      <c r="A71" s="10" t="s">
        <v>73</v>
      </c>
      <c r="B71" s="11">
        <v>234</v>
      </c>
      <c r="C71" s="30" t="s">
        <v>54</v>
      </c>
      <c r="D71" s="11">
        <v>12</v>
      </c>
      <c r="E71" s="51"/>
      <c r="F71" s="45"/>
      <c r="G71" s="19">
        <v>100</v>
      </c>
    </row>
    <row r="72" spans="1:7" ht="47.25">
      <c r="A72" s="10" t="s">
        <v>146</v>
      </c>
      <c r="B72" s="11">
        <v>234</v>
      </c>
      <c r="C72" s="30" t="s">
        <v>54</v>
      </c>
      <c r="D72" s="11">
        <v>12</v>
      </c>
      <c r="E72" s="11">
        <v>2800000</v>
      </c>
      <c r="F72" s="45"/>
      <c r="G72" s="47">
        <v>100</v>
      </c>
    </row>
    <row r="73" spans="1:7" ht="47.25">
      <c r="A73" s="10" t="s">
        <v>147</v>
      </c>
      <c r="B73" s="11">
        <v>234</v>
      </c>
      <c r="C73" s="30" t="s">
        <v>54</v>
      </c>
      <c r="D73" s="11">
        <v>12</v>
      </c>
      <c r="E73" s="11">
        <v>2800670</v>
      </c>
      <c r="F73" s="45"/>
      <c r="G73" s="47">
        <v>100</v>
      </c>
    </row>
    <row r="74" spans="1:7" ht="47.25">
      <c r="A74" s="43" t="s">
        <v>110</v>
      </c>
      <c r="B74" s="11">
        <v>234</v>
      </c>
      <c r="C74" s="30" t="s">
        <v>54</v>
      </c>
      <c r="D74" s="11">
        <v>12</v>
      </c>
      <c r="E74" s="11">
        <v>2800670</v>
      </c>
      <c r="F74" s="9">
        <v>200</v>
      </c>
      <c r="G74" s="47">
        <v>100</v>
      </c>
    </row>
    <row r="75" spans="1:7" ht="63">
      <c r="A75" s="43" t="s">
        <v>111</v>
      </c>
      <c r="B75" s="11">
        <v>234</v>
      </c>
      <c r="C75" s="30" t="s">
        <v>54</v>
      </c>
      <c r="D75" s="11">
        <v>12</v>
      </c>
      <c r="E75" s="11">
        <v>2800670</v>
      </c>
      <c r="F75" s="9">
        <v>240</v>
      </c>
      <c r="G75" s="47">
        <v>100</v>
      </c>
    </row>
    <row r="76" spans="1:7" ht="31.5">
      <c r="A76" s="15" t="s">
        <v>47</v>
      </c>
      <c r="B76" s="15">
        <v>234</v>
      </c>
      <c r="C76" s="16" t="s">
        <v>50</v>
      </c>
      <c r="D76" s="16" t="s">
        <v>51</v>
      </c>
      <c r="E76" s="46"/>
      <c r="F76" s="17"/>
      <c r="G76" s="19">
        <f>SUM(G78+G81+G84+G88+G92)</f>
        <v>242.39999999999998</v>
      </c>
    </row>
    <row r="77" spans="1:7" ht="15.75">
      <c r="A77" s="14" t="s">
        <v>56</v>
      </c>
      <c r="B77" s="15">
        <v>234</v>
      </c>
      <c r="C77" s="16" t="s">
        <v>50</v>
      </c>
      <c r="D77" s="16" t="s">
        <v>55</v>
      </c>
      <c r="E77" s="46" t="s">
        <v>124</v>
      </c>
      <c r="F77" s="17"/>
      <c r="G77" s="19">
        <f>SUM(G76)</f>
        <v>242.39999999999998</v>
      </c>
    </row>
    <row r="78" spans="1:7" ht="15.75">
      <c r="A78" s="14" t="s">
        <v>74</v>
      </c>
      <c r="B78" s="15">
        <v>234</v>
      </c>
      <c r="C78" s="16" t="s">
        <v>50</v>
      </c>
      <c r="D78" s="16" t="s">
        <v>55</v>
      </c>
      <c r="E78" s="46" t="s">
        <v>125</v>
      </c>
      <c r="F78" s="17"/>
      <c r="G78" s="19">
        <v>130.69999999999999</v>
      </c>
    </row>
    <row r="79" spans="1:7" ht="47.25">
      <c r="A79" s="14" t="s">
        <v>91</v>
      </c>
      <c r="B79" s="15">
        <v>234</v>
      </c>
      <c r="C79" s="16" t="s">
        <v>50</v>
      </c>
      <c r="D79" s="16" t="s">
        <v>55</v>
      </c>
      <c r="E79" s="46" t="s">
        <v>125</v>
      </c>
      <c r="F79" s="17" t="s">
        <v>92</v>
      </c>
      <c r="G79" s="19">
        <v>130.69999999999999</v>
      </c>
    </row>
    <row r="80" spans="1:7" ht="63">
      <c r="A80" s="14" t="s">
        <v>93</v>
      </c>
      <c r="B80" s="15">
        <v>234</v>
      </c>
      <c r="C80" s="16" t="s">
        <v>50</v>
      </c>
      <c r="D80" s="16" t="s">
        <v>55</v>
      </c>
      <c r="E80" s="46" t="s">
        <v>125</v>
      </c>
      <c r="F80" s="17" t="s">
        <v>94</v>
      </c>
      <c r="G80" s="19">
        <v>130.69999999999999</v>
      </c>
    </row>
    <row r="81" spans="1:7" ht="47.25">
      <c r="A81" s="14" t="s">
        <v>48</v>
      </c>
      <c r="B81" s="15">
        <v>234</v>
      </c>
      <c r="C81" s="16" t="s">
        <v>50</v>
      </c>
      <c r="D81" s="16" t="s">
        <v>55</v>
      </c>
      <c r="E81" s="46" t="s">
        <v>126</v>
      </c>
      <c r="F81" s="17"/>
      <c r="G81" s="19">
        <v>42</v>
      </c>
    </row>
    <row r="82" spans="1:7" ht="47.25">
      <c r="A82" s="27" t="s">
        <v>91</v>
      </c>
      <c r="B82" s="23">
        <v>234</v>
      </c>
      <c r="C82" s="24" t="s">
        <v>50</v>
      </c>
      <c r="D82" s="24" t="s">
        <v>55</v>
      </c>
      <c r="E82" s="52" t="s">
        <v>126</v>
      </c>
      <c r="F82" s="25" t="s">
        <v>92</v>
      </c>
      <c r="G82" s="41">
        <v>42</v>
      </c>
    </row>
    <row r="83" spans="1:7" ht="63">
      <c r="A83" s="14" t="s">
        <v>93</v>
      </c>
      <c r="B83" s="15">
        <v>234</v>
      </c>
      <c r="C83" s="16" t="s">
        <v>50</v>
      </c>
      <c r="D83" s="16" t="s">
        <v>55</v>
      </c>
      <c r="E83" s="46" t="s">
        <v>126</v>
      </c>
      <c r="F83" s="17" t="s">
        <v>94</v>
      </c>
      <c r="G83" s="19">
        <v>42</v>
      </c>
    </row>
    <row r="84" spans="1:7" ht="63">
      <c r="A84" s="10" t="s">
        <v>159</v>
      </c>
      <c r="B84" s="11">
        <v>234</v>
      </c>
      <c r="C84" s="31" t="s">
        <v>50</v>
      </c>
      <c r="D84" s="31" t="s">
        <v>55</v>
      </c>
      <c r="E84" s="11" t="s">
        <v>160</v>
      </c>
      <c r="F84" s="37"/>
      <c r="G84" s="9">
        <v>20.9</v>
      </c>
    </row>
    <row r="85" spans="1:7" ht="63">
      <c r="A85" s="10" t="s">
        <v>161</v>
      </c>
      <c r="B85" s="11">
        <v>234</v>
      </c>
      <c r="C85" s="31" t="s">
        <v>50</v>
      </c>
      <c r="D85" s="31" t="s">
        <v>55</v>
      </c>
      <c r="E85" s="11" t="s">
        <v>162</v>
      </c>
      <c r="F85" s="37"/>
      <c r="G85" s="9">
        <v>20.9</v>
      </c>
    </row>
    <row r="86" spans="1:7" ht="47.25">
      <c r="A86" s="48" t="s">
        <v>110</v>
      </c>
      <c r="B86" s="11">
        <v>234</v>
      </c>
      <c r="C86" s="31" t="s">
        <v>50</v>
      </c>
      <c r="D86" s="31" t="s">
        <v>55</v>
      </c>
      <c r="E86" s="11" t="s">
        <v>162</v>
      </c>
      <c r="F86" s="36">
        <v>200</v>
      </c>
      <c r="G86" s="9">
        <v>20.9</v>
      </c>
    </row>
    <row r="87" spans="1:7" ht="63">
      <c r="A87" s="43" t="s">
        <v>111</v>
      </c>
      <c r="B87" s="11">
        <v>234</v>
      </c>
      <c r="C87" s="31" t="s">
        <v>50</v>
      </c>
      <c r="D87" s="31" t="s">
        <v>55</v>
      </c>
      <c r="E87" s="11" t="s">
        <v>162</v>
      </c>
      <c r="F87" s="36">
        <v>240</v>
      </c>
      <c r="G87" s="9">
        <v>20.9</v>
      </c>
    </row>
    <row r="88" spans="1:7" ht="126">
      <c r="A88" s="43" t="s">
        <v>155</v>
      </c>
      <c r="B88" s="36">
        <v>234</v>
      </c>
      <c r="C88" s="31" t="s">
        <v>50</v>
      </c>
      <c r="D88" s="31" t="s">
        <v>55</v>
      </c>
      <c r="E88" s="11" t="s">
        <v>156</v>
      </c>
      <c r="F88" s="37"/>
      <c r="G88" s="9">
        <v>35.1</v>
      </c>
    </row>
    <row r="89" spans="1:7" ht="141.75">
      <c r="A89" s="49" t="s">
        <v>157</v>
      </c>
      <c r="B89" s="36">
        <v>234</v>
      </c>
      <c r="C89" s="31" t="s">
        <v>50</v>
      </c>
      <c r="D89" s="31" t="s">
        <v>55</v>
      </c>
      <c r="E89" s="11" t="s">
        <v>158</v>
      </c>
      <c r="F89" s="37"/>
      <c r="G89" s="9">
        <v>35.1</v>
      </c>
    </row>
    <row r="90" spans="1:7" ht="47.25">
      <c r="A90" s="43" t="s">
        <v>110</v>
      </c>
      <c r="B90" s="36">
        <v>234</v>
      </c>
      <c r="C90" s="31" t="s">
        <v>50</v>
      </c>
      <c r="D90" s="31" t="s">
        <v>55</v>
      </c>
      <c r="E90" s="11" t="s">
        <v>158</v>
      </c>
      <c r="F90" s="36">
        <v>200</v>
      </c>
      <c r="G90" s="9">
        <v>35.1</v>
      </c>
    </row>
    <row r="91" spans="1:7" ht="63">
      <c r="A91" s="43" t="s">
        <v>111</v>
      </c>
      <c r="B91" s="36">
        <v>234</v>
      </c>
      <c r="C91" s="31" t="s">
        <v>50</v>
      </c>
      <c r="D91" s="31" t="s">
        <v>55</v>
      </c>
      <c r="E91" s="11" t="s">
        <v>158</v>
      </c>
      <c r="F91" s="36">
        <v>240</v>
      </c>
      <c r="G91" s="9">
        <v>35.1</v>
      </c>
    </row>
    <row r="92" spans="1:7" ht="94.5">
      <c r="A92" s="10" t="s">
        <v>151</v>
      </c>
      <c r="B92" s="10">
        <v>234</v>
      </c>
      <c r="C92" s="31" t="s">
        <v>50</v>
      </c>
      <c r="D92" s="31" t="s">
        <v>55</v>
      </c>
      <c r="E92" s="11" t="s">
        <v>152</v>
      </c>
      <c r="F92" s="37"/>
      <c r="G92" s="9">
        <v>13.7</v>
      </c>
    </row>
    <row r="93" spans="1:7" ht="94.5">
      <c r="A93" s="10" t="s">
        <v>153</v>
      </c>
      <c r="B93" s="36">
        <v>234</v>
      </c>
      <c r="C93" s="31" t="s">
        <v>50</v>
      </c>
      <c r="D93" s="31" t="s">
        <v>55</v>
      </c>
      <c r="E93" s="11" t="s">
        <v>154</v>
      </c>
      <c r="F93" s="37"/>
      <c r="G93" s="9">
        <v>13.7</v>
      </c>
    </row>
    <row r="94" spans="1:7" ht="47.25">
      <c r="A94" s="43" t="s">
        <v>110</v>
      </c>
      <c r="B94" s="36">
        <v>234</v>
      </c>
      <c r="C94" s="31" t="s">
        <v>50</v>
      </c>
      <c r="D94" s="31" t="s">
        <v>55</v>
      </c>
      <c r="E94" s="11" t="s">
        <v>154</v>
      </c>
      <c r="F94" s="36">
        <v>200</v>
      </c>
      <c r="G94" s="9">
        <v>13.7</v>
      </c>
    </row>
    <row r="95" spans="1:7" ht="63">
      <c r="A95" s="43" t="s">
        <v>111</v>
      </c>
      <c r="B95" s="36">
        <v>234</v>
      </c>
      <c r="C95" s="31" t="s">
        <v>50</v>
      </c>
      <c r="D95" s="31" t="s">
        <v>55</v>
      </c>
      <c r="E95" s="11" t="s">
        <v>154</v>
      </c>
      <c r="F95" s="36">
        <v>240</v>
      </c>
      <c r="G95" s="9">
        <v>13.7</v>
      </c>
    </row>
    <row r="96" spans="1:7" ht="15.75">
      <c r="A96" s="10" t="s">
        <v>148</v>
      </c>
      <c r="B96" s="11">
        <v>234</v>
      </c>
      <c r="C96" s="30" t="s">
        <v>163</v>
      </c>
      <c r="D96" s="30" t="s">
        <v>51</v>
      </c>
      <c r="E96" s="51"/>
      <c r="F96" s="37"/>
      <c r="G96" s="8">
        <v>1100</v>
      </c>
    </row>
    <row r="97" spans="1:7" ht="15.75">
      <c r="A97" s="10" t="s">
        <v>149</v>
      </c>
      <c r="B97" s="11">
        <v>234</v>
      </c>
      <c r="C97" s="30" t="s">
        <v>163</v>
      </c>
      <c r="D97" s="30" t="s">
        <v>52</v>
      </c>
      <c r="E97" s="51"/>
      <c r="F97" s="37"/>
      <c r="G97" s="8">
        <v>1100</v>
      </c>
    </row>
    <row r="98" spans="1:7" ht="47.25">
      <c r="A98" s="10" t="s">
        <v>140</v>
      </c>
      <c r="B98" s="11">
        <v>234</v>
      </c>
      <c r="C98" s="30" t="s">
        <v>163</v>
      </c>
      <c r="D98" s="30" t="s">
        <v>52</v>
      </c>
      <c r="E98" s="11">
        <v>9100000</v>
      </c>
      <c r="F98" s="37"/>
      <c r="G98" s="8">
        <v>1100</v>
      </c>
    </row>
    <row r="99" spans="1:7" ht="189">
      <c r="A99" s="10" t="s">
        <v>150</v>
      </c>
      <c r="B99" s="11">
        <v>234</v>
      </c>
      <c r="C99" s="30" t="s">
        <v>163</v>
      </c>
      <c r="D99" s="30" t="s">
        <v>52</v>
      </c>
      <c r="E99" s="11">
        <v>9100603</v>
      </c>
      <c r="F99" s="37"/>
      <c r="G99" s="8">
        <v>1100</v>
      </c>
    </row>
    <row r="100" spans="1:7" ht="15.75">
      <c r="A100" s="43" t="s">
        <v>63</v>
      </c>
      <c r="B100" s="11">
        <v>234</v>
      </c>
      <c r="C100" s="30" t="s">
        <v>163</v>
      </c>
      <c r="D100" s="30" t="s">
        <v>52</v>
      </c>
      <c r="E100" s="11">
        <v>9100603</v>
      </c>
      <c r="F100" s="9">
        <v>500</v>
      </c>
      <c r="G100" s="8">
        <v>1100</v>
      </c>
    </row>
    <row r="101" spans="1:7" ht="31.5">
      <c r="A101" s="10" t="s">
        <v>64</v>
      </c>
      <c r="B101" s="11">
        <v>234</v>
      </c>
      <c r="C101" s="30" t="s">
        <v>163</v>
      </c>
      <c r="D101" s="30" t="s">
        <v>52</v>
      </c>
      <c r="E101" s="11">
        <v>9100603</v>
      </c>
      <c r="F101" s="9">
        <v>540</v>
      </c>
      <c r="G101" s="8">
        <v>1100</v>
      </c>
    </row>
    <row r="102" spans="1:7" ht="15.75">
      <c r="A102" s="21" t="s">
        <v>68</v>
      </c>
      <c r="B102" s="33">
        <v>234</v>
      </c>
      <c r="C102" s="20" t="s">
        <v>69</v>
      </c>
      <c r="D102" s="20" t="s">
        <v>51</v>
      </c>
      <c r="E102" s="53"/>
      <c r="F102" s="26"/>
      <c r="G102" s="34">
        <v>57.8</v>
      </c>
    </row>
    <row r="103" spans="1:7" ht="15.75">
      <c r="A103" s="14" t="s">
        <v>70</v>
      </c>
      <c r="B103" s="15">
        <v>234</v>
      </c>
      <c r="C103" s="16" t="s">
        <v>69</v>
      </c>
      <c r="D103" s="16" t="s">
        <v>52</v>
      </c>
      <c r="E103" s="46"/>
      <c r="F103" s="17"/>
      <c r="G103" s="34">
        <v>57.8</v>
      </c>
    </row>
    <row r="104" spans="1:7" ht="47.25">
      <c r="A104" s="14" t="s">
        <v>127</v>
      </c>
      <c r="B104" s="15">
        <v>234</v>
      </c>
      <c r="C104" s="16" t="s">
        <v>69</v>
      </c>
      <c r="D104" s="16" t="s">
        <v>52</v>
      </c>
      <c r="E104" s="46" t="s">
        <v>128</v>
      </c>
      <c r="F104" s="17"/>
      <c r="G104" s="34">
        <v>57.8</v>
      </c>
    </row>
    <row r="105" spans="1:7">
      <c r="A105" s="98" t="s">
        <v>129</v>
      </c>
      <c r="B105" s="98">
        <v>234</v>
      </c>
      <c r="C105" s="100" t="s">
        <v>69</v>
      </c>
      <c r="D105" s="100" t="s">
        <v>52</v>
      </c>
      <c r="E105" s="101" t="s">
        <v>130</v>
      </c>
      <c r="F105" s="102"/>
      <c r="G105" s="95">
        <v>57.8</v>
      </c>
    </row>
    <row r="106" spans="1:7">
      <c r="A106" s="99"/>
      <c r="B106" s="99"/>
      <c r="C106" s="100"/>
      <c r="D106" s="100"/>
      <c r="E106" s="101"/>
      <c r="F106" s="102"/>
      <c r="G106" s="97"/>
    </row>
    <row r="107" spans="1:7" ht="31.5">
      <c r="A107" s="15" t="s">
        <v>131</v>
      </c>
      <c r="B107" s="15">
        <v>234</v>
      </c>
      <c r="C107" s="16" t="s">
        <v>69</v>
      </c>
      <c r="D107" s="16" t="s">
        <v>52</v>
      </c>
      <c r="E107" s="46" t="s">
        <v>130</v>
      </c>
      <c r="F107" s="17" t="s">
        <v>132</v>
      </c>
      <c r="G107" s="34">
        <v>57.8</v>
      </c>
    </row>
    <row r="108" spans="1:7" ht="47.25">
      <c r="A108" s="15" t="s">
        <v>133</v>
      </c>
      <c r="B108" s="15">
        <v>234</v>
      </c>
      <c r="C108" s="16" t="s">
        <v>69</v>
      </c>
      <c r="D108" s="16" t="s">
        <v>52</v>
      </c>
      <c r="E108" s="46" t="s">
        <v>130</v>
      </c>
      <c r="F108" s="17" t="s">
        <v>134</v>
      </c>
      <c r="G108" s="34">
        <v>57.8</v>
      </c>
    </row>
    <row r="109" spans="1:7" ht="15.75">
      <c r="A109" s="14" t="s">
        <v>135</v>
      </c>
      <c r="B109" s="15">
        <v>234</v>
      </c>
      <c r="C109" s="16" t="s">
        <v>109</v>
      </c>
      <c r="D109" s="16" t="s">
        <v>51</v>
      </c>
      <c r="E109" s="46"/>
      <c r="F109" s="17"/>
      <c r="G109" s="19">
        <v>10</v>
      </c>
    </row>
    <row r="110" spans="1:7" ht="15.75">
      <c r="A110" s="14" t="s">
        <v>136</v>
      </c>
      <c r="B110" s="15">
        <v>234</v>
      </c>
      <c r="C110" s="16" t="s">
        <v>109</v>
      </c>
      <c r="D110" s="16" t="s">
        <v>53</v>
      </c>
      <c r="E110" s="46"/>
      <c r="F110" s="17"/>
      <c r="G110" s="19">
        <v>10</v>
      </c>
    </row>
    <row r="111" spans="1:7" ht="31.5">
      <c r="A111" s="14" t="s">
        <v>113</v>
      </c>
      <c r="B111" s="15">
        <v>234</v>
      </c>
      <c r="C111" s="16" t="s">
        <v>109</v>
      </c>
      <c r="D111" s="16" t="s">
        <v>53</v>
      </c>
      <c r="E111" s="46" t="s">
        <v>114</v>
      </c>
      <c r="F111" s="17"/>
      <c r="G111" s="19">
        <v>10</v>
      </c>
    </row>
    <row r="112" spans="1:7" ht="78.75">
      <c r="A112" s="14" t="s">
        <v>137</v>
      </c>
      <c r="B112" s="15">
        <v>234</v>
      </c>
      <c r="C112" s="16" t="s">
        <v>109</v>
      </c>
      <c r="D112" s="16" t="s">
        <v>53</v>
      </c>
      <c r="E112" s="15">
        <v>6200000</v>
      </c>
      <c r="F112" s="17"/>
      <c r="G112" s="19">
        <v>10</v>
      </c>
    </row>
    <row r="113" spans="1:7" ht="47.25">
      <c r="A113" s="14" t="s">
        <v>138</v>
      </c>
      <c r="B113" s="15">
        <v>234</v>
      </c>
      <c r="C113" s="16" t="s">
        <v>109</v>
      </c>
      <c r="D113" s="16" t="s">
        <v>53</v>
      </c>
      <c r="E113" s="15">
        <v>6201102</v>
      </c>
      <c r="F113" s="26"/>
      <c r="G113" s="19">
        <v>10</v>
      </c>
    </row>
    <row r="114" spans="1:7" ht="47.25">
      <c r="A114" s="14" t="s">
        <v>91</v>
      </c>
      <c r="B114" s="15">
        <v>234</v>
      </c>
      <c r="C114" s="16" t="s">
        <v>109</v>
      </c>
      <c r="D114" s="16" t="s">
        <v>53</v>
      </c>
      <c r="E114" s="15">
        <v>6201102</v>
      </c>
      <c r="F114" s="26" t="s">
        <v>92</v>
      </c>
      <c r="G114" s="19">
        <v>10</v>
      </c>
    </row>
    <row r="115" spans="1:7" ht="63">
      <c r="A115" s="14" t="s">
        <v>93</v>
      </c>
      <c r="B115" s="15">
        <v>234</v>
      </c>
      <c r="C115" s="16" t="s">
        <v>109</v>
      </c>
      <c r="D115" s="16" t="s">
        <v>53</v>
      </c>
      <c r="E115" s="15">
        <v>6201102</v>
      </c>
      <c r="F115" s="26" t="s">
        <v>94</v>
      </c>
      <c r="G115" s="19">
        <v>10</v>
      </c>
    </row>
    <row r="116" spans="1:7" ht="15.75">
      <c r="A116" s="7" t="s">
        <v>49</v>
      </c>
      <c r="B116" s="28"/>
      <c r="C116" s="28"/>
      <c r="D116" s="28"/>
      <c r="E116" s="28"/>
      <c r="F116" s="28"/>
      <c r="G116" s="29">
        <f>SUM(G15+G60+G65+G76+G96+G102+G109)</f>
        <v>4128.8</v>
      </c>
    </row>
  </sheetData>
  <mergeCells count="24">
    <mergeCell ref="G12:G13"/>
    <mergeCell ref="H2:L2"/>
    <mergeCell ref="D3:M3"/>
    <mergeCell ref="E2:F2"/>
    <mergeCell ref="C12:C13"/>
    <mergeCell ref="E12:E13"/>
    <mergeCell ref="F12:F13"/>
    <mergeCell ref="A43:A45"/>
    <mergeCell ref="B43:B45"/>
    <mergeCell ref="C43:C45"/>
    <mergeCell ref="D43:D45"/>
    <mergeCell ref="E43:E45"/>
    <mergeCell ref="F43:F45"/>
    <mergeCell ref="A12:A13"/>
    <mergeCell ref="B12:B13"/>
    <mergeCell ref="D12:D13"/>
    <mergeCell ref="G43:G45"/>
    <mergeCell ref="A105:A106"/>
    <mergeCell ref="B105:B106"/>
    <mergeCell ref="C105:C106"/>
    <mergeCell ref="D105:D106"/>
    <mergeCell ref="E105:E106"/>
    <mergeCell ref="F105:F106"/>
    <mergeCell ref="G105:G106"/>
  </mergeCells>
  <pageMargins left="0.7" right="0.7" top="0.75" bottom="0.75" header="0.3" footer="0.3"/>
  <pageSetup paperSize="9" scale="59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2013-06-13T10:17:30Z</cp:lastPrinted>
  <dcterms:created xsi:type="dcterms:W3CDTF">2013-05-20T13:22:39Z</dcterms:created>
  <dcterms:modified xsi:type="dcterms:W3CDTF">2015-03-30T06:40:19Z</dcterms:modified>
</cp:coreProperties>
</file>