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/>
  </bookViews>
  <sheets>
    <sheet name="Лист1" sheetId="1" r:id="rId1"/>
  </sheets>
  <definedNames>
    <definedName name="_xlnm.Print_Area" localSheetId="0">Лист1!$A$1:$G$99</definedName>
  </definedNames>
  <calcPr calcId="124519"/>
</workbook>
</file>

<file path=xl/calcChain.xml><?xml version="1.0" encoding="utf-8"?>
<calcChain xmlns="http://schemas.openxmlformats.org/spreadsheetml/2006/main">
  <c r="F92" i="1"/>
  <c r="F91" s="1"/>
  <c r="F90" s="1"/>
  <c r="F89" s="1"/>
  <c r="F78"/>
  <c r="F77" s="1"/>
  <c r="F72" s="1"/>
  <c r="F71" s="1"/>
  <c r="F59"/>
  <c r="F58"/>
  <c r="F48"/>
  <c r="F19"/>
  <c r="F15" s="1"/>
  <c r="F14" s="1"/>
  <c r="F13" s="1"/>
  <c r="F12" s="1"/>
  <c r="F97" l="1"/>
</calcChain>
</file>

<file path=xl/sharedStrings.xml><?xml version="1.0" encoding="utf-8"?>
<sst xmlns="http://schemas.openxmlformats.org/spreadsheetml/2006/main" count="355" uniqueCount="116">
  <si>
    <t xml:space="preserve">                                                  </t>
  </si>
  <si>
    <t>к  решению Совета депутатов Коленовского муниципального образования</t>
  </si>
  <si>
    <t xml:space="preserve">Распределение бюджетных ассигнований местного бюджета по разделам, подразделам, </t>
  </si>
  <si>
    <t xml:space="preserve">целевым статьям (муниципальным программам и внепрограммным направлениям деятельности),группам и подгруппам   видов расходов бюджета на 2019 год  </t>
  </si>
  <si>
    <t>Раздел</t>
  </si>
  <si>
    <t>Подраздел</t>
  </si>
  <si>
    <t xml:space="preserve"> Целевая статья</t>
  </si>
  <si>
    <t xml:space="preserve"> Вид расходов</t>
  </si>
  <si>
    <t>Сумма тыс.рублей</t>
  </si>
  <si>
    <t>Общегосударственные вопросы</t>
  </si>
  <si>
    <t>01</t>
  </si>
  <si>
    <t>00</t>
  </si>
  <si>
    <t>Функционирование Правительства Российской Федерации, высших  исполнительных органов государственной власти субъектов РФ, местных администраций</t>
  </si>
  <si>
    <t>04</t>
  </si>
  <si>
    <t>Выполнение функций органами местного самоуправления</t>
  </si>
  <si>
    <t>2100000000</t>
  </si>
  <si>
    <t>Обеспечение деятельности  органов местного самоуправления</t>
  </si>
  <si>
    <t>2130000000</t>
  </si>
  <si>
    <t>Расходы на обеспечение деятельности главы администрации</t>
  </si>
  <si>
    <t>2130002100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</si>
  <si>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</si>
  <si>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</si>
  <si>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</si>
  <si>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</si>
  <si>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Расходы на обеспечение функций центрального аппарата</t>
  </si>
  <si>
    <t>2130002200</t>
  </si>
  <si>
    <t>Расходы за счет межбюджетных трансфертов</t>
  </si>
  <si>
    <t>2000000000</t>
  </si>
  <si>
    <t>Обеспечение  повышения оплаты труда некоторых категорий работников муниципальных учреждений</t>
  </si>
  <si>
    <t>2000072300</t>
  </si>
  <si>
    <t>Обеспечение повышения оплаты труда некоторых  работников муниципальных учреждений за счет средств местного бюджета</t>
  </si>
  <si>
    <t>20000S2300</t>
  </si>
  <si>
    <t>Закупка товаров,работ и услуг для государственных (муниципальных) нужд</t>
  </si>
  <si>
    <t>200</t>
  </si>
  <si>
    <t>Иные закупки товаров,работ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</si>
  <si>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</si>
  <si>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</si>
  <si>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</si>
  <si>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прочих налогов,сборов и иных платежей</t>
  </si>
  <si>
    <t>850</t>
  </si>
  <si>
    <t>Уплата налога на имущество организаций и транспортного налога</t>
  </si>
  <si>
    <t>2130006000</t>
  </si>
  <si>
    <t>Уплата налога на имущество организаций и транспортного налога органами местного самоуправления</t>
  </si>
  <si>
    <t>2130006100</t>
  </si>
  <si>
    <t>Уплата налогов, сборов и иных платежей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</si>
  <si>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</si>
  <si>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</si>
  <si>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 xml:space="preserve">Расходы за счет межбюджетных  трансфертов </t>
  </si>
  <si>
    <t xml:space="preserve">Межбюджетные трансферты бюджетам муниципальных районов из бюджетов поселений на осуществление части полномочий  по решению вопросов местного значения в соответствии с заключенными соглашениями </t>
  </si>
  <si>
    <t>2000006000</t>
  </si>
  <si>
    <t xml:space="preserve">Межбюджетные трансферты </t>
  </si>
  <si>
    <t>2000006010</t>
  </si>
  <si>
    <t>Иные межбюджетные трансферты</t>
  </si>
  <si>
    <t>Резервные фонды</t>
  </si>
  <si>
    <t>11</t>
  </si>
  <si>
    <t>Расходы по исполнению отдельных обязательств органов местного самоуправления</t>
  </si>
  <si>
    <t>2900000000</t>
  </si>
  <si>
    <t>Средства резервных фондов</t>
  </si>
  <si>
    <t>2940000000</t>
  </si>
  <si>
    <t>Средства резервного фонда местных администраций</t>
  </si>
  <si>
    <t>2940008800</t>
  </si>
  <si>
    <t>Резервные средства</t>
  </si>
  <si>
    <t>870</t>
  </si>
  <si>
    <t>Другие общегосударственные вопросы</t>
  </si>
  <si>
    <t>13</t>
  </si>
  <si>
    <t>290000000</t>
  </si>
  <si>
    <t>Реализация государственных функций, связанных с общегосударственным управлением</t>
  </si>
  <si>
    <t>2930000000</t>
  </si>
  <si>
    <t>Членские взносы</t>
  </si>
  <si>
    <t>2930006600</t>
  </si>
  <si>
    <t>500</t>
  </si>
  <si>
    <t>Национальная оборона</t>
  </si>
  <si>
    <t>02</t>
  </si>
  <si>
    <t>Мобилизационная и вневойсковая подготовка</t>
  </si>
  <si>
    <t>03</t>
  </si>
  <si>
    <t>Осуществление первичного воинского учета на территориях,где отсутствуют военные комиссариаты</t>
  </si>
  <si>
    <t>Национальная экономика</t>
  </si>
  <si>
    <t>Дорожное хозяйство (дорожные фонды)</t>
  </si>
  <si>
    <t>09</t>
  </si>
  <si>
    <t>Предоставление межбюджетных трансфертов</t>
  </si>
  <si>
    <t>Межбюджетные трансферты, передаваемые бюджетам сельских поселений из бюджета муниципального района на осуществление переданных полномочий по решению вопросов местного значения района в части дорожной деятельности в отношении автомобильных дорог местного значения, в соответствии с заключенным соглашением</t>
  </si>
  <si>
    <t>Закупка товаров, работ и услуг для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</si>
  <si>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</si>
  <si>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Жилищно-коммунальное хозяйство</t>
  </si>
  <si>
    <t>05</t>
  </si>
  <si>
    <t>Благоустройство</t>
  </si>
  <si>
    <t>2200000000</t>
  </si>
  <si>
    <t>Уличное освещение</t>
  </si>
  <si>
    <t>2200000100</t>
  </si>
  <si>
    <t>Муниципальные программы муниципальных образований</t>
  </si>
  <si>
    <t>6000000000</t>
  </si>
  <si>
    <t>МП "Комплексное благоустройство территории Коленовского муниципального образования на 2019-2021гг "</t>
  </si>
  <si>
    <t>6Б00000000</t>
  </si>
  <si>
    <t>Основное мероприятие "Благоустройство территории Коленовского муниципального образования"</t>
  </si>
  <si>
    <t>6Б00100000</t>
  </si>
  <si>
    <t>Реализация основного мероприятия</t>
  </si>
  <si>
    <t>6Б001H0000</t>
  </si>
  <si>
    <t>Социальная политика</t>
  </si>
  <si>
    <t>10</t>
  </si>
  <si>
    <t>Пенсионное обеспечение</t>
  </si>
  <si>
    <t>Социальная поддержка и социальное обслуживание граждан</t>
  </si>
  <si>
    <t>2300000000</t>
  </si>
  <si>
    <t>Доплаты к пенсии  муниципальным служащим</t>
  </si>
  <si>
    <t>2300020010</t>
  </si>
  <si>
    <t>Социальное обеспечение и иные выплаты населению</t>
  </si>
  <si>
    <t>300</t>
  </si>
  <si>
    <t>Публичные нормативные социальные выплаты гражданам</t>
  </si>
  <si>
    <t>310</t>
  </si>
  <si>
    <t>Физкультура и спорт</t>
  </si>
  <si>
    <t>Массовый спорт</t>
  </si>
  <si>
    <t>Муниципальная программа «Развитие физкультуры и спорта в Коленовском муниципальном образовании на 2019 год»</t>
  </si>
  <si>
    <t>1.Основное мероприятие "Приобретение спортивного инвентаря"</t>
  </si>
  <si>
    <t>62001H0000</t>
  </si>
  <si>
    <t xml:space="preserve"> ИТОГО РАСХОДОВ</t>
  </si>
  <si>
    <t xml:space="preserve">   Приложение № 6</t>
  </si>
  <si>
    <t>от 24.12.2018г. №31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</si>
</sst>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wrapText="1"/>
    </xf>
    <xf numFmtId="0" fontId="6" fillId="0" borderId="2" xfId="0" applyFont="1" applyBorder="1" applyAlignment="1">
      <alignment vertical="top" wrapText="1"/>
    </xf>
    <xf numFmtId="49" fontId="6" fillId="0" borderId="2" xfId="0" applyNumberFormat="1" applyFont="1" applyBorder="1" applyAlignment="1">
      <alignment vertical="top" wrapText="1"/>
    </xf>
    <xf numFmtId="49" fontId="6" fillId="0" borderId="2" xfId="0" applyNumberFormat="1" applyFont="1" applyBorder="1" applyAlignment="1">
      <alignment horizontal="right" vertical="top" wrapText="1"/>
    </xf>
    <xf numFmtId="164" fontId="6" fillId="0" borderId="2" xfId="0" applyNumberFormat="1" applyFont="1" applyBorder="1" applyAlignment="1">
      <alignment horizontal="right" vertical="top" wrapText="1"/>
    </xf>
    <xf numFmtId="49" fontId="6" fillId="0" borderId="2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right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vertical="top" wrapText="1"/>
    </xf>
    <xf numFmtId="164" fontId="1" fillId="0" borderId="2" xfId="0" applyNumberFormat="1" applyFont="1" applyBorder="1" applyAlignment="1">
      <alignment horizontal="right" vertical="center"/>
    </xf>
    <xf numFmtId="0" fontId="1" fillId="0" borderId="2" xfId="0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vertical="top"/>
    </xf>
    <xf numFmtId="0" fontId="1" fillId="0" borderId="2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top" wrapText="1"/>
    </xf>
    <xf numFmtId="0" fontId="1" fillId="0" borderId="4" xfId="0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49" fontId="6" fillId="0" borderId="4" xfId="0" applyNumberFormat="1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right" vertical="center" wrapText="1"/>
    </xf>
    <xf numFmtId="164" fontId="6" fillId="0" borderId="2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justify" vertical="top" wrapText="1"/>
    </xf>
    <xf numFmtId="49" fontId="6" fillId="0" borderId="2" xfId="0" applyNumberFormat="1" applyFont="1" applyBorder="1" applyAlignment="1">
      <alignment horizontal="justify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horizontal="justify" wrapText="1"/>
    </xf>
    <xf numFmtId="49" fontId="5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justify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center" wrapText="1"/>
    </xf>
    <xf numFmtId="49" fontId="1" fillId="0" borderId="2" xfId="0" applyNumberFormat="1" applyFont="1" applyBorder="1" applyAlignment="1">
      <alignment horizontal="justify" wrapText="1"/>
    </xf>
    <xf numFmtId="49" fontId="5" fillId="0" borderId="2" xfId="0" applyNumberFormat="1" applyFont="1" applyBorder="1" applyAlignment="1">
      <alignment horizontal="left" wrapText="1"/>
    </xf>
    <xf numFmtId="0" fontId="6" fillId="0" borderId="2" xfId="0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vertical="center" wrapText="1"/>
    </xf>
    <xf numFmtId="49" fontId="6" fillId="0" borderId="2" xfId="0" applyNumberFormat="1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right" vertical="center" wrapText="1"/>
    </xf>
    <xf numFmtId="49" fontId="1" fillId="0" borderId="2" xfId="0" applyNumberFormat="1" applyFont="1" applyBorder="1" applyAlignment="1">
      <alignment vertical="top" wrapText="1"/>
    </xf>
    <xf numFmtId="49" fontId="1" fillId="0" borderId="2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vertical="center" wrapText="1"/>
    </xf>
    <xf numFmtId="0" fontId="0" fillId="0" borderId="2" xfId="0" applyBorder="1"/>
    <xf numFmtId="164" fontId="6" fillId="0" borderId="2" xfId="0" applyNumberFormat="1" applyFont="1" applyBorder="1" applyAlignment="1">
      <alignment horizontal="right"/>
    </xf>
    <xf numFmtId="0" fontId="3" fillId="0" borderId="0" xfId="0" applyFont="1"/>
    <xf numFmtId="0" fontId="5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top" wrapText="1" shrinkToFit="1"/>
    </xf>
    <xf numFmtId="0" fontId="5" fillId="0" borderId="3" xfId="0" applyFont="1" applyBorder="1" applyAlignment="1">
      <alignment horizontal="center" vertical="top" wrapText="1" shrinkToFit="1"/>
    </xf>
    <xf numFmtId="0" fontId="5" fillId="0" borderId="4" xfId="0" applyFont="1" applyBorder="1" applyAlignment="1">
      <alignment horizontal="center" vertical="top" wrapText="1" shrinkToFit="1"/>
    </xf>
    <xf numFmtId="0" fontId="5" fillId="0" borderId="2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97"/>
  <sheetViews>
    <sheetView tabSelected="1" workbookViewId="0">
      <selection activeCell="U14" sqref="U14"/>
    </sheetView>
  </sheetViews>
  <sheetFormatPr defaultRowHeight="15"/>
  <cols>
    <col min="1" max="1" width="50.28515625" customWidth="1"/>
    <col min="2" max="2" width="14.28515625" customWidth="1"/>
    <col min="3" max="3" width="17.85546875" customWidth="1"/>
    <col min="4" max="4" width="12.28515625" customWidth="1"/>
    <col min="5" max="5" width="11.42578125" customWidth="1"/>
    <col min="7" max="7" width="1.85546875" customWidth="1"/>
  </cols>
  <sheetData>
    <row r="2" spans="1:14" ht="18.75">
      <c r="A2" s="3"/>
      <c r="B2" s="75"/>
      <c r="C2" s="75"/>
      <c r="D2" s="69" t="s">
        <v>114</v>
      </c>
      <c r="E2" s="69"/>
    </row>
    <row r="3" spans="1:14" ht="18.75">
      <c r="A3" s="75" t="s">
        <v>1</v>
      </c>
      <c r="B3" s="75"/>
      <c r="C3" s="75"/>
      <c r="D3" s="75"/>
      <c r="E3" s="2"/>
    </row>
    <row r="4" spans="1:14" ht="18.75">
      <c r="A4" s="4" t="s">
        <v>0</v>
      </c>
      <c r="B4" s="74" t="s">
        <v>115</v>
      </c>
      <c r="C4" s="74"/>
      <c r="D4" s="74"/>
      <c r="E4" s="74"/>
    </row>
    <row r="5" spans="1:14" ht="18.75">
      <c r="A5" s="4"/>
      <c r="B5" s="1"/>
      <c r="C5" s="2"/>
      <c r="D5" s="2"/>
      <c r="E5" s="2"/>
    </row>
    <row r="6" spans="1:14" ht="18.75">
      <c r="A6" s="4" t="s">
        <v>2</v>
      </c>
      <c r="B6" s="2"/>
      <c r="C6" s="2"/>
      <c r="D6" s="2"/>
      <c r="E6" s="2"/>
    </row>
    <row r="7" spans="1:14" ht="39" customHeight="1">
      <c r="A7" s="73" t="s">
        <v>3</v>
      </c>
      <c r="B7" s="73"/>
      <c r="C7" s="73"/>
      <c r="D7" s="73"/>
      <c r="E7" s="73"/>
      <c r="F7" s="73"/>
      <c r="G7" s="5"/>
      <c r="H7" s="5"/>
      <c r="I7" s="5"/>
      <c r="J7" s="5"/>
      <c r="K7" s="5"/>
      <c r="L7" s="5"/>
      <c r="M7" s="5"/>
      <c r="N7" s="5"/>
    </row>
    <row r="8" spans="1:14" ht="18.75">
      <c r="A8" s="4"/>
      <c r="B8" s="2"/>
      <c r="C8" s="2"/>
      <c r="D8" s="2"/>
      <c r="E8" s="2"/>
    </row>
    <row r="9" spans="1:14" ht="15" customHeight="1">
      <c r="A9" s="76"/>
      <c r="B9" s="70" t="s">
        <v>4</v>
      </c>
      <c r="C9" s="79" t="s">
        <v>5</v>
      </c>
      <c r="D9" s="70" t="s">
        <v>6</v>
      </c>
      <c r="E9" s="70" t="s">
        <v>7</v>
      </c>
      <c r="F9" s="70" t="s">
        <v>8</v>
      </c>
    </row>
    <row r="10" spans="1:14" ht="15" customHeight="1">
      <c r="A10" s="77"/>
      <c r="B10" s="71"/>
      <c r="C10" s="79"/>
      <c r="D10" s="71"/>
      <c r="E10" s="71"/>
      <c r="F10" s="71"/>
    </row>
    <row r="11" spans="1:14" ht="19.5" customHeight="1">
      <c r="A11" s="78"/>
      <c r="B11" s="72"/>
      <c r="C11" s="79"/>
      <c r="D11" s="72"/>
      <c r="E11" s="72"/>
      <c r="F11" s="72"/>
    </row>
    <row r="12" spans="1:14" ht="15.75">
      <c r="A12" s="6" t="s">
        <v>9</v>
      </c>
      <c r="B12" s="7" t="s">
        <v>10</v>
      </c>
      <c r="C12" s="7" t="s">
        <v>11</v>
      </c>
      <c r="D12" s="10"/>
      <c r="E12" s="8"/>
      <c r="F12" s="9">
        <f>SUM(F13+F37+F42+F48)</f>
        <v>2258.5</v>
      </c>
    </row>
    <row r="13" spans="1:14" ht="63">
      <c r="A13" s="11" t="s">
        <v>12</v>
      </c>
      <c r="B13" s="12" t="s">
        <v>10</v>
      </c>
      <c r="C13" s="12" t="s">
        <v>13</v>
      </c>
      <c r="D13" s="13"/>
      <c r="E13" s="14"/>
      <c r="F13" s="15">
        <f>SUM(F14+F22+F26)</f>
        <v>1995.6</v>
      </c>
    </row>
    <row r="14" spans="1:14" ht="31.5">
      <c r="A14" s="16" t="s">
        <v>14</v>
      </c>
      <c r="B14" s="12" t="s">
        <v>10</v>
      </c>
      <c r="C14" s="12" t="s">
        <v>13</v>
      </c>
      <c r="D14" s="13" t="s">
        <v>15</v>
      </c>
      <c r="E14" s="14"/>
      <c r="F14" s="15">
        <f>SUM(F15)</f>
        <v>1957.1</v>
      </c>
    </row>
    <row r="15" spans="1:14" ht="31.5">
      <c r="A15" s="11" t="s">
        <v>16</v>
      </c>
      <c r="B15" s="12" t="s">
        <v>10</v>
      </c>
      <c r="C15" s="12" t="s">
        <v>13</v>
      </c>
      <c r="D15" s="13" t="s">
        <v>17</v>
      </c>
      <c r="E15" s="14"/>
      <c r="F15" s="15">
        <f>SUM(F16+F19+F33)</f>
        <v>1957.1</v>
      </c>
    </row>
    <row r="16" spans="1:14" ht="31.5">
      <c r="A16" s="11" t="s">
        <v>18</v>
      </c>
      <c r="B16" s="12" t="s">
        <v>10</v>
      </c>
      <c r="C16" s="12" t="s">
        <v>13</v>
      </c>
      <c r="D16" s="13" t="s">
        <v>19</v>
      </c>
      <c r="E16" s="14"/>
      <c r="F16" s="15">
        <v>697.9</v>
      </c>
    </row>
    <row r="17" spans="1:6" ht="94.5">
      <c r="A17" s="16" t="s">
        <v>20</v>
      </c>
      <c r="B17" s="12" t="s">
        <v>10</v>
      </c>
      <c r="C17" s="12" t="s">
        <v>13</v>
      </c>
      <c r="D17" s="13" t="s">
        <v>19</v>
      </c>
      <c r="E17" s="14" t="s">
        <v>21</v>
      </c>
      <c r="F17" s="15">
        <v>697.9</v>
      </c>
    </row>
    <row r="18" spans="1:6" ht="31.5">
      <c r="A18" s="16" t="s">
        <v>22</v>
      </c>
      <c r="B18" s="12" t="s">
        <v>10</v>
      </c>
      <c r="C18" s="12" t="s">
        <v>13</v>
      </c>
      <c r="D18" s="13" t="s">
        <v>19</v>
      </c>
      <c r="E18" s="14" t="s">
        <v>23</v>
      </c>
      <c r="F18" s="15">
        <v>697.9</v>
      </c>
    </row>
    <row r="19" spans="1:6" ht="31.5">
      <c r="A19" s="11" t="s">
        <v>24</v>
      </c>
      <c r="B19" s="12" t="s">
        <v>10</v>
      </c>
      <c r="C19" s="12" t="s">
        <v>13</v>
      </c>
      <c r="D19" s="13" t="s">
        <v>25</v>
      </c>
      <c r="E19" s="14"/>
      <c r="F19" s="15">
        <f>SUM(F20+F29+F31)</f>
        <v>1244.2</v>
      </c>
    </row>
    <row r="20" spans="1:6" ht="94.5">
      <c r="A20" s="17" t="s">
        <v>20</v>
      </c>
      <c r="B20" s="12" t="s">
        <v>10</v>
      </c>
      <c r="C20" s="12" t="s">
        <v>13</v>
      </c>
      <c r="D20" s="13" t="s">
        <v>25</v>
      </c>
      <c r="E20" s="14" t="s">
        <v>21</v>
      </c>
      <c r="F20" s="15">
        <v>1111.7</v>
      </c>
    </row>
    <row r="21" spans="1:6" ht="31.5">
      <c r="A21" s="17" t="s">
        <v>22</v>
      </c>
      <c r="B21" s="12" t="s">
        <v>10</v>
      </c>
      <c r="C21" s="12" t="s">
        <v>13</v>
      </c>
      <c r="D21" s="13" t="s">
        <v>25</v>
      </c>
      <c r="E21" s="14" t="s">
        <v>23</v>
      </c>
      <c r="F21" s="15">
        <v>1111.7</v>
      </c>
    </row>
    <row r="22" spans="1:6" ht="31.5">
      <c r="A22" s="17" t="s">
        <v>26</v>
      </c>
      <c r="B22" s="12" t="s">
        <v>10</v>
      </c>
      <c r="C22" s="12" t="s">
        <v>13</v>
      </c>
      <c r="D22" s="13" t="s">
        <v>27</v>
      </c>
      <c r="E22" s="14"/>
      <c r="F22" s="15">
        <v>35</v>
      </c>
    </row>
    <row r="23" spans="1:6" ht="47.25">
      <c r="A23" s="17" t="s">
        <v>28</v>
      </c>
      <c r="B23" s="12" t="s">
        <v>10</v>
      </c>
      <c r="C23" s="12" t="s">
        <v>13</v>
      </c>
      <c r="D23" s="13" t="s">
        <v>29</v>
      </c>
      <c r="E23" s="14"/>
      <c r="F23" s="15">
        <v>35</v>
      </c>
    </row>
    <row r="24" spans="1:6" ht="94.5">
      <c r="A24" s="17" t="s">
        <v>20</v>
      </c>
      <c r="B24" s="12" t="s">
        <v>10</v>
      </c>
      <c r="C24" s="12" t="s">
        <v>13</v>
      </c>
      <c r="D24" s="13" t="s">
        <v>29</v>
      </c>
      <c r="E24" s="14" t="s">
        <v>21</v>
      </c>
      <c r="F24" s="15">
        <v>35</v>
      </c>
    </row>
    <row r="25" spans="1:6" ht="31.5">
      <c r="A25" s="17" t="s">
        <v>22</v>
      </c>
      <c r="B25" s="12" t="s">
        <v>10</v>
      </c>
      <c r="C25" s="12" t="s">
        <v>13</v>
      </c>
      <c r="D25" s="13" t="s">
        <v>29</v>
      </c>
      <c r="E25" s="14" t="s">
        <v>23</v>
      </c>
      <c r="F25" s="15">
        <v>35</v>
      </c>
    </row>
    <row r="26" spans="1:6" ht="47.25">
      <c r="A26" s="17" t="s">
        <v>30</v>
      </c>
      <c r="B26" s="12" t="s">
        <v>10</v>
      </c>
      <c r="C26" s="12" t="s">
        <v>13</v>
      </c>
      <c r="D26" s="13" t="s">
        <v>31</v>
      </c>
      <c r="E26" s="14"/>
      <c r="F26" s="15">
        <v>3.5</v>
      </c>
    </row>
    <row r="27" spans="1:6" ht="94.5">
      <c r="A27" s="17" t="s">
        <v>20</v>
      </c>
      <c r="B27" s="12" t="s">
        <v>10</v>
      </c>
      <c r="C27" s="12" t="s">
        <v>13</v>
      </c>
      <c r="D27" s="13" t="s">
        <v>31</v>
      </c>
      <c r="E27" s="14" t="s">
        <v>21</v>
      </c>
      <c r="F27" s="15">
        <v>3.5</v>
      </c>
    </row>
    <row r="28" spans="1:6" ht="31.5">
      <c r="A28" s="17" t="s">
        <v>22</v>
      </c>
      <c r="B28" s="12" t="s">
        <v>10</v>
      </c>
      <c r="C28" s="12" t="s">
        <v>13</v>
      </c>
      <c r="D28" s="13" t="s">
        <v>31</v>
      </c>
      <c r="E28" s="14" t="s">
        <v>23</v>
      </c>
      <c r="F28" s="15">
        <v>3.5</v>
      </c>
    </row>
    <row r="29" spans="1:6" ht="31.5">
      <c r="A29" s="11" t="s">
        <v>32</v>
      </c>
      <c r="B29" s="12" t="s">
        <v>10</v>
      </c>
      <c r="C29" s="12" t="s">
        <v>13</v>
      </c>
      <c r="D29" s="13" t="s">
        <v>25</v>
      </c>
      <c r="E29" s="14" t="s">
        <v>33</v>
      </c>
      <c r="F29" s="15">
        <v>131</v>
      </c>
    </row>
    <row r="30" spans="1:6" ht="47.25">
      <c r="A30" s="11" t="s">
        <v>34</v>
      </c>
      <c r="B30" s="12" t="s">
        <v>10</v>
      </c>
      <c r="C30" s="12" t="s">
        <v>13</v>
      </c>
      <c r="D30" s="13" t="s">
        <v>25</v>
      </c>
      <c r="E30" s="14" t="s">
        <v>35</v>
      </c>
      <c r="F30" s="15">
        <v>131</v>
      </c>
    </row>
    <row r="31" spans="1:6" ht="31.5">
      <c r="A31" s="17" t="s">
        <v>36</v>
      </c>
      <c r="B31" s="12" t="s">
        <v>10</v>
      </c>
      <c r="C31" s="12" t="s">
        <v>13</v>
      </c>
      <c r="D31" s="13" t="s">
        <v>25</v>
      </c>
      <c r="E31" s="14" t="s">
        <v>37</v>
      </c>
      <c r="F31" s="15">
        <v>1.5</v>
      </c>
    </row>
    <row r="32" spans="1:6" ht="31.5">
      <c r="A32" s="18" t="s">
        <v>38</v>
      </c>
      <c r="B32" s="12" t="s">
        <v>10</v>
      </c>
      <c r="C32" s="12" t="s">
        <v>13</v>
      </c>
      <c r="D32" s="13" t="s">
        <v>25</v>
      </c>
      <c r="E32" s="14" t="s">
        <v>39</v>
      </c>
      <c r="F32" s="15">
        <v>1.5</v>
      </c>
    </row>
    <row r="33" spans="1:6" ht="31.5">
      <c r="A33" s="11" t="s">
        <v>40</v>
      </c>
      <c r="B33" s="12" t="s">
        <v>10</v>
      </c>
      <c r="C33" s="12" t="s">
        <v>13</v>
      </c>
      <c r="D33" s="13" t="s">
        <v>41</v>
      </c>
      <c r="E33" s="14"/>
      <c r="F33" s="15">
        <v>15</v>
      </c>
    </row>
    <row r="34" spans="1:6" ht="47.25">
      <c r="A34" s="11" t="s">
        <v>42</v>
      </c>
      <c r="B34" s="12" t="s">
        <v>10</v>
      </c>
      <c r="C34" s="12" t="s">
        <v>13</v>
      </c>
      <c r="D34" s="13" t="s">
        <v>43</v>
      </c>
      <c r="E34" s="14"/>
      <c r="F34" s="15">
        <v>15</v>
      </c>
    </row>
    <row r="35" spans="1:6" ht="31.5">
      <c r="A35" s="16" t="s">
        <v>36</v>
      </c>
      <c r="B35" s="12" t="s">
        <v>10</v>
      </c>
      <c r="C35" s="12" t="s">
        <v>13</v>
      </c>
      <c r="D35" s="13" t="s">
        <v>43</v>
      </c>
      <c r="E35" s="14" t="s">
        <v>37</v>
      </c>
      <c r="F35" s="15">
        <v>15</v>
      </c>
    </row>
    <row r="36" spans="1:6" ht="31.5">
      <c r="A36" s="16" t="s">
        <v>44</v>
      </c>
      <c r="B36" s="12" t="s">
        <v>10</v>
      </c>
      <c r="C36" s="12" t="s">
        <v>13</v>
      </c>
      <c r="D36" s="13" t="s">
        <v>43</v>
      </c>
      <c r="E36" s="14" t="s">
        <v>39</v>
      </c>
      <c r="F36" s="15">
        <v>15</v>
      </c>
    </row>
    <row r="37" spans="1:6" ht="47.25">
      <c r="A37" s="11" t="s">
        <v>45</v>
      </c>
      <c r="B37" s="12" t="s">
        <v>10</v>
      </c>
      <c r="C37" s="12" t="s">
        <v>46</v>
      </c>
      <c r="D37" s="13"/>
      <c r="E37" s="14"/>
      <c r="F37" s="19">
        <v>70</v>
      </c>
    </row>
    <row r="38" spans="1:6" ht="31.5">
      <c r="A38" s="20" t="s">
        <v>47</v>
      </c>
      <c r="B38" s="12" t="s">
        <v>10</v>
      </c>
      <c r="C38" s="12" t="s">
        <v>46</v>
      </c>
      <c r="D38" s="13" t="s">
        <v>27</v>
      </c>
      <c r="E38" s="14"/>
      <c r="F38" s="19">
        <v>70</v>
      </c>
    </row>
    <row r="39" spans="1:6" ht="78.75">
      <c r="A39" s="11" t="s">
        <v>48</v>
      </c>
      <c r="B39" s="12" t="s">
        <v>10</v>
      </c>
      <c r="C39" s="12" t="s">
        <v>46</v>
      </c>
      <c r="D39" s="13" t="s">
        <v>49</v>
      </c>
      <c r="E39" s="14"/>
      <c r="F39" s="19">
        <v>70</v>
      </c>
    </row>
    <row r="40" spans="1:6" ht="31.5">
      <c r="A40" s="11" t="s">
        <v>50</v>
      </c>
      <c r="B40" s="21" t="s">
        <v>10</v>
      </c>
      <c r="C40" s="21" t="s">
        <v>46</v>
      </c>
      <c r="D40" s="13" t="s">
        <v>51</v>
      </c>
      <c r="E40" s="22">
        <v>500</v>
      </c>
      <c r="F40" s="19">
        <v>70</v>
      </c>
    </row>
    <row r="41" spans="1:6" ht="31.5">
      <c r="A41" s="23" t="s">
        <v>52</v>
      </c>
      <c r="B41" s="21" t="s">
        <v>10</v>
      </c>
      <c r="C41" s="21" t="s">
        <v>46</v>
      </c>
      <c r="D41" s="13" t="s">
        <v>51</v>
      </c>
      <c r="E41" s="22">
        <v>540</v>
      </c>
      <c r="F41" s="19">
        <v>70</v>
      </c>
    </row>
    <row r="42" spans="1:6" ht="15.75">
      <c r="A42" s="24" t="s">
        <v>53</v>
      </c>
      <c r="B42" s="12" t="s">
        <v>10</v>
      </c>
      <c r="C42" s="12" t="s">
        <v>54</v>
      </c>
      <c r="D42" s="13"/>
      <c r="E42" s="14"/>
      <c r="F42" s="19">
        <v>10</v>
      </c>
    </row>
    <row r="43" spans="1:6" ht="31.5">
      <c r="A43" s="16" t="s">
        <v>55</v>
      </c>
      <c r="B43" s="12" t="s">
        <v>10</v>
      </c>
      <c r="C43" s="12" t="s">
        <v>54</v>
      </c>
      <c r="D43" s="13" t="s">
        <v>56</v>
      </c>
      <c r="E43" s="14"/>
      <c r="F43" s="19">
        <v>10</v>
      </c>
    </row>
    <row r="44" spans="1:6" ht="31.5">
      <c r="A44" s="16" t="s">
        <v>57</v>
      </c>
      <c r="B44" s="12" t="s">
        <v>10</v>
      </c>
      <c r="C44" s="12" t="s">
        <v>54</v>
      </c>
      <c r="D44" s="13" t="s">
        <v>58</v>
      </c>
      <c r="E44" s="14"/>
      <c r="F44" s="19">
        <v>10</v>
      </c>
    </row>
    <row r="45" spans="1:6" ht="31.5">
      <c r="A45" s="17" t="s">
        <v>59</v>
      </c>
      <c r="B45" s="12" t="s">
        <v>10</v>
      </c>
      <c r="C45" s="12" t="s">
        <v>54</v>
      </c>
      <c r="D45" s="13" t="s">
        <v>60</v>
      </c>
      <c r="E45" s="14"/>
      <c r="F45" s="19">
        <v>10</v>
      </c>
    </row>
    <row r="46" spans="1:6" ht="31.5">
      <c r="A46" s="16" t="s">
        <v>36</v>
      </c>
      <c r="B46" s="12" t="s">
        <v>10</v>
      </c>
      <c r="C46" s="12" t="s">
        <v>54</v>
      </c>
      <c r="D46" s="13" t="s">
        <v>60</v>
      </c>
      <c r="E46" s="14" t="s">
        <v>37</v>
      </c>
      <c r="F46" s="19">
        <v>10</v>
      </c>
    </row>
    <row r="47" spans="1:6" ht="31.5">
      <c r="A47" s="25" t="s">
        <v>61</v>
      </c>
      <c r="B47" s="12" t="s">
        <v>10</v>
      </c>
      <c r="C47" s="12" t="s">
        <v>54</v>
      </c>
      <c r="D47" s="13" t="s">
        <v>60</v>
      </c>
      <c r="E47" s="14" t="s">
        <v>62</v>
      </c>
      <c r="F47" s="19">
        <v>10</v>
      </c>
    </row>
    <row r="48" spans="1:6" ht="15.75">
      <c r="A48" s="11" t="s">
        <v>63</v>
      </c>
      <c r="B48" s="12" t="s">
        <v>10</v>
      </c>
      <c r="C48" s="12" t="s">
        <v>64</v>
      </c>
      <c r="D48" s="13"/>
      <c r="E48" s="14"/>
      <c r="F48" s="19">
        <f>SUM(F51+F55)</f>
        <v>182.9</v>
      </c>
    </row>
    <row r="49" spans="1:6" ht="31.5">
      <c r="A49" s="17" t="s">
        <v>55</v>
      </c>
      <c r="B49" s="12" t="s">
        <v>10</v>
      </c>
      <c r="C49" s="12" t="s">
        <v>64</v>
      </c>
      <c r="D49" s="13" t="s">
        <v>65</v>
      </c>
      <c r="E49" s="14"/>
      <c r="F49" s="19">
        <v>2.5</v>
      </c>
    </row>
    <row r="50" spans="1:6" ht="31.5">
      <c r="A50" s="11" t="s">
        <v>66</v>
      </c>
      <c r="B50" s="12" t="s">
        <v>10</v>
      </c>
      <c r="C50" s="12" t="s">
        <v>64</v>
      </c>
      <c r="D50" s="13" t="s">
        <v>67</v>
      </c>
      <c r="E50" s="14"/>
      <c r="F50" s="19">
        <v>2.5</v>
      </c>
    </row>
    <row r="51" spans="1:6" ht="31.5">
      <c r="A51" s="18" t="s">
        <v>68</v>
      </c>
      <c r="B51" s="12" t="s">
        <v>10</v>
      </c>
      <c r="C51" s="12" t="s">
        <v>64</v>
      </c>
      <c r="D51" s="13" t="s">
        <v>69</v>
      </c>
      <c r="E51" s="14"/>
      <c r="F51" s="19">
        <v>2.5</v>
      </c>
    </row>
    <row r="52" spans="1:6" ht="31.5">
      <c r="A52" s="26" t="s">
        <v>36</v>
      </c>
      <c r="B52" s="12" t="s">
        <v>10</v>
      </c>
      <c r="C52" s="12" t="s">
        <v>64</v>
      </c>
      <c r="D52" s="13" t="s">
        <v>69</v>
      </c>
      <c r="E52" s="14" t="s">
        <v>37</v>
      </c>
      <c r="F52" s="19">
        <v>2.5</v>
      </c>
    </row>
    <row r="53" spans="1:6" ht="31.5">
      <c r="A53" s="26" t="s">
        <v>44</v>
      </c>
      <c r="B53" s="27" t="s">
        <v>10</v>
      </c>
      <c r="C53" s="27" t="s">
        <v>64</v>
      </c>
      <c r="D53" s="13" t="s">
        <v>69</v>
      </c>
      <c r="E53" s="28" t="s">
        <v>39</v>
      </c>
      <c r="F53" s="19">
        <v>2.5</v>
      </c>
    </row>
    <row r="54" spans="1:6" ht="31.5">
      <c r="A54" s="20" t="s">
        <v>47</v>
      </c>
      <c r="B54" s="12" t="s">
        <v>10</v>
      </c>
      <c r="C54" s="12" t="s">
        <v>64</v>
      </c>
      <c r="D54" s="13" t="s">
        <v>27</v>
      </c>
      <c r="E54" s="14"/>
      <c r="F54" s="19">
        <v>180.4</v>
      </c>
    </row>
    <row r="55" spans="1:6" ht="78.75">
      <c r="A55" s="11" t="s">
        <v>48</v>
      </c>
      <c r="B55" s="12" t="s">
        <v>10</v>
      </c>
      <c r="C55" s="13" t="s">
        <v>64</v>
      </c>
      <c r="D55" s="13" t="s">
        <v>49</v>
      </c>
      <c r="E55" s="14"/>
      <c r="F55" s="19">
        <v>180.4</v>
      </c>
    </row>
    <row r="56" spans="1:6" ht="15.75">
      <c r="A56" s="29" t="s">
        <v>50</v>
      </c>
      <c r="B56" s="21" t="s">
        <v>10</v>
      </c>
      <c r="C56" s="21" t="s">
        <v>64</v>
      </c>
      <c r="D56" s="30">
        <v>2000006020</v>
      </c>
      <c r="E56" s="31" t="s">
        <v>70</v>
      </c>
      <c r="F56" s="19">
        <v>180.4</v>
      </c>
    </row>
    <row r="57" spans="1:6" ht="15.75">
      <c r="A57" s="11" t="s">
        <v>52</v>
      </c>
      <c r="B57" s="21" t="s">
        <v>10</v>
      </c>
      <c r="C57" s="21" t="s">
        <v>64</v>
      </c>
      <c r="D57" s="30">
        <v>2000006020</v>
      </c>
      <c r="E57" s="22">
        <v>540</v>
      </c>
      <c r="F57" s="19">
        <v>180.4</v>
      </c>
    </row>
    <row r="58" spans="1:6" ht="15.75">
      <c r="A58" s="32" t="s">
        <v>71</v>
      </c>
      <c r="B58" s="33" t="s">
        <v>72</v>
      </c>
      <c r="C58" s="33" t="s">
        <v>11</v>
      </c>
      <c r="D58" s="34"/>
      <c r="E58" s="35"/>
      <c r="F58" s="36">
        <f>SUM(F61+F63)</f>
        <v>82.899999999999991</v>
      </c>
    </row>
    <row r="59" spans="1:6" ht="15.75">
      <c r="A59" s="37" t="s">
        <v>73</v>
      </c>
      <c r="B59" s="21" t="s">
        <v>72</v>
      </c>
      <c r="C59" s="21" t="s">
        <v>74</v>
      </c>
      <c r="D59" s="30"/>
      <c r="E59" s="31"/>
      <c r="F59" s="19">
        <f t="shared" ref="F59" si="0">SUM(F62+F64)</f>
        <v>82.899999999999991</v>
      </c>
    </row>
    <row r="60" spans="1:6" ht="47.25">
      <c r="A60" s="38" t="s">
        <v>75</v>
      </c>
      <c r="B60" s="21" t="s">
        <v>72</v>
      </c>
      <c r="C60" s="21" t="s">
        <v>74</v>
      </c>
      <c r="D60" s="30">
        <v>2000051180</v>
      </c>
      <c r="E60" s="31"/>
      <c r="F60" s="19">
        <v>82.9</v>
      </c>
    </row>
    <row r="61" spans="1:6" ht="94.5">
      <c r="A61" s="17" t="s">
        <v>20</v>
      </c>
      <c r="B61" s="21" t="s">
        <v>72</v>
      </c>
      <c r="C61" s="21" t="s">
        <v>74</v>
      </c>
      <c r="D61" s="30">
        <v>2000051180</v>
      </c>
      <c r="E61" s="14" t="s">
        <v>21</v>
      </c>
      <c r="F61" s="19">
        <v>73.3</v>
      </c>
    </row>
    <row r="62" spans="1:6" ht="31.5">
      <c r="A62" s="17" t="s">
        <v>22</v>
      </c>
      <c r="B62" s="21" t="s">
        <v>72</v>
      </c>
      <c r="C62" s="21" t="s">
        <v>74</v>
      </c>
      <c r="D62" s="30">
        <v>2000051180</v>
      </c>
      <c r="E62" s="14" t="s">
        <v>23</v>
      </c>
      <c r="F62" s="19">
        <v>73.3</v>
      </c>
    </row>
    <row r="63" spans="1:6" ht="31.5">
      <c r="A63" s="11" t="s">
        <v>32</v>
      </c>
      <c r="B63" s="21" t="s">
        <v>72</v>
      </c>
      <c r="C63" s="21" t="s">
        <v>74</v>
      </c>
      <c r="D63" s="30">
        <v>2000051180</v>
      </c>
      <c r="E63" s="14" t="s">
        <v>33</v>
      </c>
      <c r="F63" s="19">
        <v>9.6</v>
      </c>
    </row>
    <row r="64" spans="1:6" ht="47.25">
      <c r="A64" s="11" t="s">
        <v>34</v>
      </c>
      <c r="B64" s="21" t="s">
        <v>72</v>
      </c>
      <c r="C64" s="21" t="s">
        <v>74</v>
      </c>
      <c r="D64" s="30">
        <v>2000051180</v>
      </c>
      <c r="E64" s="14" t="s">
        <v>35</v>
      </c>
      <c r="F64" s="19">
        <v>9.6</v>
      </c>
    </row>
    <row r="65" spans="1:6" ht="15.75">
      <c r="A65" s="39" t="s">
        <v>76</v>
      </c>
      <c r="B65" s="40" t="s">
        <v>13</v>
      </c>
      <c r="C65" s="10" t="s">
        <v>11</v>
      </c>
      <c r="D65" s="41"/>
      <c r="E65" s="42"/>
      <c r="F65" s="36">
        <v>85.5</v>
      </c>
    </row>
    <row r="66" spans="1:6" ht="15.75">
      <c r="A66" s="43" t="s">
        <v>77</v>
      </c>
      <c r="B66" s="44" t="s">
        <v>13</v>
      </c>
      <c r="C66" s="45" t="s">
        <v>78</v>
      </c>
      <c r="D66" s="46"/>
      <c r="E66" s="47"/>
      <c r="F66" s="19">
        <v>85.5</v>
      </c>
    </row>
    <row r="67" spans="1:6" ht="15.75">
      <c r="A67" s="48" t="s">
        <v>79</v>
      </c>
      <c r="B67" s="44" t="s">
        <v>13</v>
      </c>
      <c r="C67" s="45" t="s">
        <v>78</v>
      </c>
      <c r="D67" s="49">
        <v>2700000000</v>
      </c>
      <c r="E67" s="50"/>
      <c r="F67" s="19">
        <v>85.5</v>
      </c>
    </row>
    <row r="68" spans="1:6" ht="126">
      <c r="A68" s="18" t="s">
        <v>80</v>
      </c>
      <c r="B68" s="51" t="s">
        <v>13</v>
      </c>
      <c r="C68" s="52" t="s">
        <v>78</v>
      </c>
      <c r="D68" s="53">
        <v>2700008200</v>
      </c>
      <c r="E68" s="54"/>
      <c r="F68" s="19">
        <v>85.5</v>
      </c>
    </row>
    <row r="69" spans="1:6" ht="31.5">
      <c r="A69" s="55" t="s">
        <v>81</v>
      </c>
      <c r="B69" s="44" t="s">
        <v>13</v>
      </c>
      <c r="C69" s="45" t="s">
        <v>78</v>
      </c>
      <c r="D69" s="49">
        <v>2700008200</v>
      </c>
      <c r="E69" s="56">
        <v>200</v>
      </c>
      <c r="F69" s="19">
        <v>85.5</v>
      </c>
    </row>
    <row r="70" spans="1:6" ht="47.25">
      <c r="A70" s="55" t="s">
        <v>82</v>
      </c>
      <c r="B70" s="57" t="s">
        <v>13</v>
      </c>
      <c r="C70" s="58" t="s">
        <v>78</v>
      </c>
      <c r="D70" s="49">
        <v>2700008200</v>
      </c>
      <c r="E70" s="56">
        <v>240</v>
      </c>
      <c r="F70" s="19">
        <v>85.5</v>
      </c>
    </row>
    <row r="71" spans="1:6" ht="15.75">
      <c r="A71" s="59" t="s">
        <v>83</v>
      </c>
      <c r="B71" s="60" t="s">
        <v>84</v>
      </c>
      <c r="C71" s="60" t="s">
        <v>11</v>
      </c>
      <c r="D71" s="61"/>
      <c r="E71" s="62"/>
      <c r="F71" s="36">
        <f>SUM(F72)</f>
        <v>34.200000000000003</v>
      </c>
    </row>
    <row r="72" spans="1:6" ht="15.75">
      <c r="A72" s="18" t="s">
        <v>85</v>
      </c>
      <c r="B72" s="12" t="s">
        <v>84</v>
      </c>
      <c r="C72" s="12" t="s">
        <v>74</v>
      </c>
      <c r="D72" s="13"/>
      <c r="E72" s="14"/>
      <c r="F72" s="19">
        <f>SUM(F73+F77)</f>
        <v>34.200000000000003</v>
      </c>
    </row>
    <row r="73" spans="1:6" ht="31.5">
      <c r="A73" s="18" t="s">
        <v>85</v>
      </c>
      <c r="B73" s="12" t="s">
        <v>84</v>
      </c>
      <c r="C73" s="12" t="s">
        <v>74</v>
      </c>
      <c r="D73" s="13" t="s">
        <v>86</v>
      </c>
      <c r="E73" s="14"/>
      <c r="F73" s="19">
        <v>20</v>
      </c>
    </row>
    <row r="74" spans="1:6" ht="31.5">
      <c r="A74" s="18" t="s">
        <v>87</v>
      </c>
      <c r="B74" s="12" t="s">
        <v>84</v>
      </c>
      <c r="C74" s="12" t="s">
        <v>74</v>
      </c>
      <c r="D74" s="13" t="s">
        <v>88</v>
      </c>
      <c r="E74" s="14"/>
      <c r="F74" s="19">
        <v>20</v>
      </c>
    </row>
    <row r="75" spans="1:6" ht="31.5">
      <c r="A75" s="18" t="s">
        <v>32</v>
      </c>
      <c r="B75" s="12" t="s">
        <v>84</v>
      </c>
      <c r="C75" s="12" t="s">
        <v>74</v>
      </c>
      <c r="D75" s="13" t="s">
        <v>88</v>
      </c>
      <c r="E75" s="14" t="s">
        <v>33</v>
      </c>
      <c r="F75" s="19">
        <v>20</v>
      </c>
    </row>
    <row r="76" spans="1:6" ht="47.25">
      <c r="A76" s="18" t="s">
        <v>34</v>
      </c>
      <c r="B76" s="12" t="s">
        <v>84</v>
      </c>
      <c r="C76" s="12" t="s">
        <v>74</v>
      </c>
      <c r="D76" s="13" t="s">
        <v>88</v>
      </c>
      <c r="E76" s="14" t="s">
        <v>35</v>
      </c>
      <c r="F76" s="19">
        <v>20</v>
      </c>
    </row>
    <row r="77" spans="1:6" ht="31.5">
      <c r="A77" s="11" t="s">
        <v>89</v>
      </c>
      <c r="B77" s="12" t="s">
        <v>84</v>
      </c>
      <c r="C77" s="12" t="s">
        <v>74</v>
      </c>
      <c r="D77" s="13" t="s">
        <v>90</v>
      </c>
      <c r="E77" s="14"/>
      <c r="F77" s="19">
        <f>SUM(F78)</f>
        <v>14.2</v>
      </c>
    </row>
    <row r="78" spans="1:6" ht="47.25">
      <c r="A78" s="18" t="s">
        <v>91</v>
      </c>
      <c r="B78" s="12" t="s">
        <v>84</v>
      </c>
      <c r="C78" s="12" t="s">
        <v>74</v>
      </c>
      <c r="D78" s="13" t="s">
        <v>92</v>
      </c>
      <c r="E78" s="14"/>
      <c r="F78" s="19">
        <f>SUM(F79)</f>
        <v>14.2</v>
      </c>
    </row>
    <row r="79" spans="1:6" ht="47.25">
      <c r="A79" s="16" t="s">
        <v>93</v>
      </c>
      <c r="B79" s="12" t="s">
        <v>84</v>
      </c>
      <c r="C79" s="12" t="s">
        <v>74</v>
      </c>
      <c r="D79" s="13" t="s">
        <v>94</v>
      </c>
      <c r="E79" s="14"/>
      <c r="F79" s="19">
        <v>14.2</v>
      </c>
    </row>
    <row r="80" spans="1:6" ht="31.5">
      <c r="A80" s="17" t="s">
        <v>95</v>
      </c>
      <c r="B80" s="63" t="s">
        <v>84</v>
      </c>
      <c r="C80" s="63" t="s">
        <v>74</v>
      </c>
      <c r="D80" s="64" t="s">
        <v>96</v>
      </c>
      <c r="E80" s="14"/>
      <c r="F80" s="19">
        <v>14.2</v>
      </c>
    </row>
    <row r="81" spans="1:6" ht="31.5">
      <c r="A81" s="17" t="s">
        <v>32</v>
      </c>
      <c r="B81" s="12" t="s">
        <v>84</v>
      </c>
      <c r="C81" s="12" t="s">
        <v>74</v>
      </c>
      <c r="D81" s="13" t="s">
        <v>96</v>
      </c>
      <c r="E81" s="14" t="s">
        <v>33</v>
      </c>
      <c r="F81" s="19">
        <v>14.2</v>
      </c>
    </row>
    <row r="82" spans="1:6" ht="47.25">
      <c r="A82" s="65" t="s">
        <v>34</v>
      </c>
      <c r="B82" s="27" t="s">
        <v>84</v>
      </c>
      <c r="C82" s="27" t="s">
        <v>74</v>
      </c>
      <c r="D82" s="13" t="s">
        <v>96</v>
      </c>
      <c r="E82" s="28" t="s">
        <v>35</v>
      </c>
      <c r="F82" s="19">
        <v>14.2</v>
      </c>
    </row>
    <row r="83" spans="1:6" ht="15.75">
      <c r="A83" s="66" t="s">
        <v>97</v>
      </c>
      <c r="B83" s="60" t="s">
        <v>98</v>
      </c>
      <c r="C83" s="60" t="s">
        <v>11</v>
      </c>
      <c r="D83" s="61"/>
      <c r="E83" s="62"/>
      <c r="F83" s="36">
        <v>30</v>
      </c>
    </row>
    <row r="84" spans="1:6" ht="15.75">
      <c r="A84" s="11" t="s">
        <v>99</v>
      </c>
      <c r="B84" s="12" t="s">
        <v>98</v>
      </c>
      <c r="C84" s="12" t="s">
        <v>10</v>
      </c>
      <c r="D84" s="13"/>
      <c r="E84" s="14"/>
      <c r="F84" s="19">
        <v>30</v>
      </c>
    </row>
    <row r="85" spans="1:6" ht="31.5">
      <c r="A85" s="11" t="s">
        <v>100</v>
      </c>
      <c r="B85" s="12" t="s">
        <v>98</v>
      </c>
      <c r="C85" s="12" t="s">
        <v>10</v>
      </c>
      <c r="D85" s="13" t="s">
        <v>101</v>
      </c>
      <c r="E85" s="14"/>
      <c r="F85" s="19">
        <v>30</v>
      </c>
    </row>
    <row r="86" spans="1:6" ht="31.5">
      <c r="A86" s="11" t="s">
        <v>102</v>
      </c>
      <c r="B86" s="12" t="s">
        <v>98</v>
      </c>
      <c r="C86" s="12" t="s">
        <v>10</v>
      </c>
      <c r="D86" s="13" t="s">
        <v>103</v>
      </c>
      <c r="E86" s="14"/>
      <c r="F86" s="19">
        <v>30</v>
      </c>
    </row>
    <row r="87" spans="1:6" ht="31.5">
      <c r="A87" s="16" t="s">
        <v>104</v>
      </c>
      <c r="B87" s="12" t="s">
        <v>98</v>
      </c>
      <c r="C87" s="12" t="s">
        <v>10</v>
      </c>
      <c r="D87" s="13" t="s">
        <v>103</v>
      </c>
      <c r="E87" s="14" t="s">
        <v>105</v>
      </c>
      <c r="F87" s="19">
        <v>30</v>
      </c>
    </row>
    <row r="88" spans="1:6" ht="31.5">
      <c r="A88" s="16" t="s">
        <v>106</v>
      </c>
      <c r="B88" s="12" t="s">
        <v>98</v>
      </c>
      <c r="C88" s="12" t="s">
        <v>10</v>
      </c>
      <c r="D88" s="13" t="s">
        <v>103</v>
      </c>
      <c r="E88" s="14" t="s">
        <v>107</v>
      </c>
      <c r="F88" s="19">
        <v>30</v>
      </c>
    </row>
    <row r="89" spans="1:6" ht="15.75">
      <c r="A89" s="66" t="s">
        <v>108</v>
      </c>
      <c r="B89" s="60" t="s">
        <v>54</v>
      </c>
      <c r="C89" s="60" t="s">
        <v>11</v>
      </c>
      <c r="D89" s="61"/>
      <c r="E89" s="62"/>
      <c r="F89" s="36">
        <f>SUM(F90)</f>
        <v>10</v>
      </c>
    </row>
    <row r="90" spans="1:6" ht="15.75">
      <c r="A90" s="11" t="s">
        <v>109</v>
      </c>
      <c r="B90" s="12" t="s">
        <v>54</v>
      </c>
      <c r="C90" s="12" t="s">
        <v>72</v>
      </c>
      <c r="D90" s="13"/>
      <c r="E90" s="14"/>
      <c r="F90" s="19">
        <f>SUM(F91)</f>
        <v>10</v>
      </c>
    </row>
    <row r="91" spans="1:6" ht="31.5">
      <c r="A91" s="11" t="s">
        <v>89</v>
      </c>
      <c r="B91" s="12" t="s">
        <v>54</v>
      </c>
      <c r="C91" s="12" t="s">
        <v>72</v>
      </c>
      <c r="D91" s="13" t="s">
        <v>90</v>
      </c>
      <c r="E91" s="14"/>
      <c r="F91" s="19">
        <f>SUM(F92)</f>
        <v>10</v>
      </c>
    </row>
    <row r="92" spans="1:6" ht="47.25">
      <c r="A92" s="18" t="s">
        <v>110</v>
      </c>
      <c r="B92" s="12" t="s">
        <v>54</v>
      </c>
      <c r="C92" s="12" t="s">
        <v>72</v>
      </c>
      <c r="D92" s="16">
        <v>6200000000</v>
      </c>
      <c r="E92" s="14"/>
      <c r="F92" s="19">
        <f>SUM(F93)</f>
        <v>10</v>
      </c>
    </row>
    <row r="93" spans="1:6" ht="31.5">
      <c r="A93" s="16" t="s">
        <v>111</v>
      </c>
      <c r="B93" s="12" t="s">
        <v>54</v>
      </c>
      <c r="C93" s="12" t="s">
        <v>72</v>
      </c>
      <c r="D93" s="16">
        <v>6200100000</v>
      </c>
      <c r="E93" s="31"/>
      <c r="F93" s="19">
        <v>10</v>
      </c>
    </row>
    <row r="94" spans="1:6" ht="31.5">
      <c r="A94" s="17" t="s">
        <v>95</v>
      </c>
      <c r="B94" s="63" t="s">
        <v>54</v>
      </c>
      <c r="C94" s="63" t="s">
        <v>72</v>
      </c>
      <c r="D94" s="17" t="s">
        <v>112</v>
      </c>
      <c r="E94" s="31"/>
      <c r="F94" s="19">
        <v>10</v>
      </c>
    </row>
    <row r="95" spans="1:6" ht="31.5">
      <c r="A95" s="16" t="s">
        <v>32</v>
      </c>
      <c r="B95" s="12" t="s">
        <v>54</v>
      </c>
      <c r="C95" s="12" t="s">
        <v>72</v>
      </c>
      <c r="D95" s="16" t="s">
        <v>112</v>
      </c>
      <c r="E95" s="31" t="s">
        <v>33</v>
      </c>
      <c r="F95" s="19">
        <v>10</v>
      </c>
    </row>
    <row r="96" spans="1:6" ht="47.25">
      <c r="A96" s="17" t="s">
        <v>34</v>
      </c>
      <c r="B96" s="12" t="s">
        <v>54</v>
      </c>
      <c r="C96" s="12" t="s">
        <v>72</v>
      </c>
      <c r="D96" s="16" t="s">
        <v>112</v>
      </c>
      <c r="E96" s="31" t="s">
        <v>35</v>
      </c>
      <c r="F96" s="19">
        <v>10</v>
      </c>
    </row>
    <row r="97" spans="1:6" ht="15.75">
      <c r="A97" s="6" t="s">
        <v>113</v>
      </c>
      <c r="B97" s="67"/>
      <c r="C97" s="67"/>
      <c r="D97" s="67"/>
      <c r="E97" s="67"/>
      <c r="F97" s="68">
        <f>SUM(F12+F58+F65+F71+F83+F89)</f>
        <v>2501.1</v>
      </c>
    </row>
  </sheetData>
  <mergeCells count="10">
    <mergeCell ref="F9:F11"/>
    <mergeCell ref="A7:F7"/>
    <mergeCell ref="B4:E4"/>
    <mergeCell ref="B2:C2"/>
    <mergeCell ref="A3:D3"/>
    <mergeCell ref="A9:A11"/>
    <mergeCell ref="B9:B11"/>
    <mergeCell ref="C9:C11"/>
    <mergeCell ref="D9:D11"/>
    <mergeCell ref="E9:E11"/>
  </mergeCells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2018-12-24T09:39:30Z</cp:lastPrinted>
  <dcterms:created xsi:type="dcterms:W3CDTF">2013-10-28T08:34:20Z</dcterms:created>
  <dcterms:modified xsi:type="dcterms:W3CDTF">2018-12-24T09:40:41Z</dcterms:modified>
</cp:coreProperties>
</file>