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</sheets>
  <definedNames>
    <definedName name="_xlnm.Print_Area" localSheetId="0">Лист1!$A$1:$G$112</definedName>
  </definedNames>
  <calcPr calcId="124519"/>
</workbook>
</file>

<file path=xl/calcChain.xml><?xml version="1.0" encoding="utf-8"?>
<calcChain xmlns="http://schemas.openxmlformats.org/spreadsheetml/2006/main">
  <c r="G73" i="1"/>
  <c r="G93"/>
  <c r="G92"/>
  <c r="G91" s="1"/>
  <c r="G90" s="1"/>
  <c r="G79"/>
  <c r="G78" s="1"/>
  <c r="G60"/>
  <c r="G59"/>
  <c r="G49"/>
  <c r="G20"/>
  <c r="G16" s="1"/>
  <c r="G15" s="1"/>
  <c r="G14" s="1"/>
  <c r="G13" s="1"/>
  <c r="G98" s="1"/>
  <c r="G72" l="1"/>
  <c r="G12" s="1"/>
</calcChain>
</file>

<file path=xl/sharedStrings.xml><?xml version="1.0" encoding="utf-8"?>
<sst xmlns="http://schemas.openxmlformats.org/spreadsheetml/2006/main" count="357" uniqueCount="118">
  <si>
    <t xml:space="preserve">                                             </t>
  </si>
  <si>
    <t xml:space="preserve">Ведомственная структура расходов бюджета </t>
  </si>
  <si>
    <t>Приложение № 5</t>
  </si>
  <si>
    <t xml:space="preserve"> Код</t>
  </si>
  <si>
    <t>Раздел</t>
  </si>
  <si>
    <t>Подраздел</t>
  </si>
  <si>
    <t xml:space="preserve"> Целевая статья</t>
  </si>
  <si>
    <t xml:space="preserve"> Вид расходов</t>
  </si>
  <si>
    <t xml:space="preserve"> Администрация  Коленовского муниципального образования </t>
  </si>
  <si>
    <t>Общегосударственные вопросы</t>
  </si>
  <si>
    <t>01</t>
  </si>
  <si>
    <t>00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</si>
  <si>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</si>
  <si>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04</t>
  </si>
  <si>
    <t>Выполнение функций органами местного самоуправления</t>
  </si>
  <si>
    <t>2100000000</t>
  </si>
  <si>
    <t>2130000000</t>
  </si>
  <si>
    <t>Расходы на обеспечение деятельности главы администрации</t>
  </si>
  <si>
    <t>2130002100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</si>
  <si>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</si>
  <si>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</si>
  <si>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</si>
  <si>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</si>
  <si>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Расходы на обеспечение функций центрального аппарата</t>
  </si>
  <si>
    <t>2130002200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</si>
  <si>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</si>
  <si>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</si>
  <si>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</si>
  <si>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</si>
  <si>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</si>
  <si>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</si>
  <si>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прочих налогов,сборов и иных платежей</t>
  </si>
  <si>
    <t>850</t>
  </si>
  <si>
    <t>Уплата налога на имущество организаций и транспортного налога</t>
  </si>
  <si>
    <t>2130006000</t>
  </si>
  <si>
    <t>Уплата налога на имущество организаций и транспортного налога органами местного самоуправления</t>
  </si>
  <si>
    <t>2130006100</t>
  </si>
  <si>
    <t>Уплата налогов, сборов и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</si>
  <si>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</si>
  <si>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</si>
  <si>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2000000000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</si>
  <si>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</si>
  <si>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2000006000</t>
  </si>
  <si>
    <t>2000006010</t>
  </si>
  <si>
    <t>Иные межбюджетные трансферты</t>
  </si>
  <si>
    <t>Резервные фонды</t>
  </si>
  <si>
    <t>11</t>
  </si>
  <si>
    <t>Расходы по исполнению отдельных обязательств органов местного самоуправления</t>
  </si>
  <si>
    <t>2900000000</t>
  </si>
  <si>
    <t>Средства резервных фондов</t>
  </si>
  <si>
    <t>2940000000</t>
  </si>
  <si>
    <t>Средства резервного фонда местных администраций</t>
  </si>
  <si>
    <t>2940008800</t>
  </si>
  <si>
    <t>Резервные средства</t>
  </si>
  <si>
    <t>870</t>
  </si>
  <si>
    <t>Другие общегосударственные вопросы</t>
  </si>
  <si>
    <t>13</t>
  </si>
  <si>
    <t>290000000</t>
  </si>
  <si>
    <t>Реализация государственных функций, связанных с общегосударственным управлением</t>
  </si>
  <si>
    <t>2930000000</t>
  </si>
  <si>
    <t>Членские взносы</t>
  </si>
  <si>
    <t>2930006600</t>
  </si>
  <si>
    <t>500</t>
  </si>
  <si>
    <t>Национальная оборона</t>
  </si>
  <si>
    <t>02</t>
  </si>
  <si>
    <t>Мобилизационная и вневойсковая подготовка</t>
  </si>
  <si>
    <t>03</t>
  </si>
  <si>
    <t>Жилищно-коммунальное хозяйство</t>
  </si>
  <si>
    <t>05</t>
  </si>
  <si>
    <t>Благоустройство</t>
  </si>
  <si>
    <t>Муниципальные программы муниципальных образований</t>
  </si>
  <si>
    <t>6000000000</t>
  </si>
  <si>
    <t>6Б00000000</t>
  </si>
  <si>
    <t>6Б00100000</t>
  </si>
  <si>
    <t>Реализация основного мероприятия</t>
  </si>
  <si>
    <t>6Б001H0000</t>
  </si>
  <si>
    <t>Социальная политика</t>
  </si>
  <si>
    <t>10</t>
  </si>
  <si>
    <t>Пенсионное обеспечение</t>
  </si>
  <si>
    <t>Социальная поддержка и социальное обслуживание граждан</t>
  </si>
  <si>
    <t>2300000000</t>
  </si>
  <si>
    <t>Доплаты к пенсии  муниципальным служащим</t>
  </si>
  <si>
    <t>2300020010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</si>
  <si>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</si>
  <si>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</si>
  <si>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</si>
  <si>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</si>
  <si>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Физкультура и спорт</t>
  </si>
  <si>
    <t>Массовый спорт</t>
  </si>
  <si>
    <t>1.Основное мероприятие "Приобретение спортивного инвентаря"</t>
  </si>
  <si>
    <t>62001H0000</t>
  </si>
  <si>
    <t xml:space="preserve"> ИТОГО РАСХОДОВ</t>
  </si>
  <si>
    <t xml:space="preserve">                                           к  решению Совета депутатов Коленовского муниципального образования                                                                                  </t>
  </si>
  <si>
    <t>администрации  Коленовского муниципального образования на 2019 год</t>
  </si>
  <si>
    <t>Сумма тыс.рублей</t>
  </si>
  <si>
    <t>МП "Комплексное благоустройство территории Коленовского муниципального образования на 2019-2021гг "</t>
  </si>
  <si>
    <t>Основное мероприятие "Благоустройство территории Коленовского муниципального образования"</t>
  </si>
  <si>
    <t>Муниципальная программа «Развитие физкультуры и спорта в Коленовском муниципальном образовании на 2019 год»</t>
  </si>
  <si>
    <t>Обеспечение деятельности  органов местного самоуправления</t>
  </si>
  <si>
    <t>Расходы за счет межбюджетных трансфертов</t>
  </si>
  <si>
    <t>Обеспечение  повышения оплаты труда некоторых категорий работников муниципальных учреждений</t>
  </si>
  <si>
    <t>2000072300</t>
  </si>
  <si>
    <t>Обеспечение повышения оплаты труда некоторых  работников муниципальных учреждений за счет средств местного бюджета</t>
  </si>
  <si>
    <t>20000S2300</t>
  </si>
  <si>
    <t xml:space="preserve">Расходы за счет межбюджетных  трансфертов </t>
  </si>
  <si>
    <t xml:space="preserve">Межбюджетные трансферты </t>
  </si>
  <si>
    <t>Осуществление первичного воинского учета на территориях,где отсутствуют военные комиссариаты</t>
  </si>
  <si>
    <t>2200000000</t>
  </si>
  <si>
    <t>Уличное освещение</t>
  </si>
  <si>
    <t>2200000100</t>
  </si>
  <si>
    <t>Национальная экономика</t>
  </si>
  <si>
    <t>Дорожное хозяйство (дорожные фонды)</t>
  </si>
  <si>
    <t>09</t>
  </si>
  <si>
    <t>Предоставление межбюджетных трансфертов</t>
  </si>
  <si>
    <t>Межбюджетные трансферты, передаваемые бюджетам сельских поселений из бюджета муниципального района на осуществление переданных полномочий по решению вопросов местного значения района в части дорожной деятельности в отношении автомобильных дорог местного значения, в соответствии с заключенным соглашением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</si>
  <si>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</si>
  <si>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</si>
  <si>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от 24.12.2018г. №31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</si>
</sst>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49" fontId="0" fillId="0" borderId="0" xfId="0" applyNumberFormat="1"/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164" fontId="1" fillId="0" borderId="2" xfId="0" applyNumberFormat="1" applyFont="1" applyBorder="1" applyAlignment="1">
      <alignment horizontal="right" vertical="center"/>
    </xf>
    <xf numFmtId="49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vertical="top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49" fontId="1" fillId="0" borderId="4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vertical="center" wrapText="1"/>
    </xf>
    <xf numFmtId="49" fontId="3" fillId="0" borderId="4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/>
    <xf numFmtId="164" fontId="3" fillId="0" borderId="2" xfId="0" applyNumberFormat="1" applyFont="1" applyBorder="1" applyAlignment="1">
      <alignment horizontal="right"/>
    </xf>
    <xf numFmtId="0" fontId="4" fillId="0" borderId="0" xfId="0" applyFont="1"/>
    <xf numFmtId="49" fontId="4" fillId="0" borderId="0" xfId="0" applyNumberFormat="1" applyFont="1"/>
    <xf numFmtId="0" fontId="3" fillId="0" borderId="0" xfId="0" applyFont="1" applyAlignment="1"/>
    <xf numFmtId="49" fontId="3" fillId="0" borderId="2" xfId="0" applyNumberFormat="1" applyFont="1" applyBorder="1" applyAlignment="1">
      <alignment horizontal="left" vertical="top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justify" vertical="top" wrapText="1"/>
    </xf>
    <xf numFmtId="49" fontId="3" fillId="0" borderId="2" xfId="0" applyNumberFormat="1" applyFont="1" applyBorder="1" applyAlignment="1">
      <alignment horizontal="justify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justify" wrapText="1"/>
    </xf>
    <xf numFmtId="49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justify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justify" wrapText="1"/>
    </xf>
    <xf numFmtId="49" fontId="2" fillId="0" borderId="2" xfId="0" applyNumberFormat="1" applyFont="1" applyBorder="1" applyAlignment="1">
      <alignment horizontal="left" wrapText="1"/>
    </xf>
    <xf numFmtId="164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 shrinkToFit="1"/>
    </xf>
    <xf numFmtId="0" fontId="2" fillId="0" borderId="3" xfId="0" applyFont="1" applyBorder="1" applyAlignment="1">
      <alignment horizontal="center" vertical="top" wrapText="1" shrinkToFit="1"/>
    </xf>
    <xf numFmtId="0" fontId="2" fillId="0" borderId="4" xfId="0" applyFont="1" applyBorder="1" applyAlignment="1">
      <alignment horizontal="center" vertical="top" wrapText="1" shrinkToFit="1"/>
    </xf>
    <xf numFmtId="0" fontId="2" fillId="0" borderId="2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98"/>
  <sheetViews>
    <sheetView tabSelected="1" workbookViewId="0">
      <selection activeCell="H5" sqref="H5"/>
    </sheetView>
  </sheetViews>
  <sheetFormatPr defaultRowHeight="15"/>
  <cols>
    <col min="1" max="1" width="42.85546875" customWidth="1"/>
    <col min="2" max="2" width="11.7109375" customWidth="1"/>
    <col min="3" max="3" width="13" customWidth="1"/>
    <col min="4" max="4" width="14.28515625" customWidth="1"/>
    <col min="5" max="5" width="17.85546875" customWidth="1"/>
    <col min="6" max="6" width="15" customWidth="1"/>
    <col min="7" max="7" width="14.140625" customWidth="1"/>
    <col min="10" max="10" width="9.140625" hidden="1" customWidth="1"/>
  </cols>
  <sheetData>
    <row r="2" spans="1:15" ht="15.75">
      <c r="A2" s="1"/>
      <c r="B2" s="44"/>
      <c r="C2" s="44"/>
      <c r="D2" s="44"/>
      <c r="E2" s="45"/>
      <c r="F2" s="1" t="s">
        <v>2</v>
      </c>
      <c r="G2" s="44"/>
      <c r="H2" s="45"/>
      <c r="I2" s="45"/>
      <c r="J2" s="45"/>
      <c r="K2" s="45"/>
      <c r="L2" s="45"/>
      <c r="M2" s="45"/>
      <c r="N2" s="45"/>
      <c r="O2" s="44"/>
    </row>
    <row r="3" spans="1:15" ht="15.75">
      <c r="A3" s="76" t="s">
        <v>92</v>
      </c>
      <c r="B3" s="76"/>
      <c r="C3" s="76"/>
      <c r="D3" s="76"/>
      <c r="E3" s="76"/>
      <c r="F3" s="76"/>
      <c r="G3" s="76"/>
      <c r="H3" s="45"/>
      <c r="I3" s="45"/>
      <c r="J3" s="45"/>
      <c r="K3" s="45"/>
      <c r="L3" s="45"/>
      <c r="M3" s="45"/>
      <c r="N3" s="45"/>
      <c r="O3" s="44"/>
    </row>
    <row r="4" spans="1:15" ht="15.75">
      <c r="A4" s="44"/>
      <c r="B4" s="75" t="s">
        <v>117</v>
      </c>
      <c r="C4" s="75"/>
      <c r="D4" s="75"/>
      <c r="E4" s="75"/>
      <c r="F4" s="75"/>
      <c r="G4" s="44"/>
      <c r="H4" s="45"/>
      <c r="I4" s="45"/>
      <c r="J4" s="45"/>
      <c r="K4" s="45"/>
      <c r="L4" s="45"/>
      <c r="M4" s="45"/>
      <c r="N4" s="45"/>
      <c r="O4" s="44"/>
    </row>
    <row r="5" spans="1:15" ht="15.75">
      <c r="A5" s="2" t="s">
        <v>0</v>
      </c>
      <c r="B5" s="44"/>
      <c r="C5" s="44"/>
      <c r="D5" s="44"/>
      <c r="E5" s="44"/>
      <c r="F5" s="44"/>
      <c r="G5" s="44"/>
      <c r="H5" s="45"/>
      <c r="I5" s="45"/>
      <c r="J5" s="45"/>
      <c r="K5" s="45"/>
      <c r="L5" s="45"/>
      <c r="M5" s="45"/>
      <c r="N5" s="45"/>
      <c r="O5" s="44"/>
    </row>
    <row r="6" spans="1:15" ht="15" customHeight="1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1:15" ht="15.75" customHeight="1">
      <c r="A7" s="46" t="s">
        <v>93</v>
      </c>
      <c r="B7" s="46"/>
      <c r="C7" s="46"/>
      <c r="D7" s="46"/>
      <c r="E7" s="46"/>
      <c r="F7" s="44"/>
      <c r="G7" s="44"/>
      <c r="H7" s="45"/>
      <c r="I7" s="45"/>
      <c r="J7" s="45"/>
      <c r="K7" s="45"/>
      <c r="L7" s="45"/>
      <c r="M7" s="45"/>
      <c r="N7" s="45"/>
      <c r="O7" s="44"/>
    </row>
    <row r="8" spans="1:15" ht="15.75">
      <c r="A8" s="2"/>
      <c r="H8" s="3"/>
      <c r="I8" s="3"/>
      <c r="J8" s="3"/>
      <c r="K8" s="3"/>
      <c r="L8" s="3"/>
      <c r="M8" s="3"/>
      <c r="N8" s="3"/>
    </row>
    <row r="9" spans="1:15">
      <c r="A9" s="81"/>
      <c r="B9" s="84" t="s">
        <v>3</v>
      </c>
      <c r="C9" s="78" t="s">
        <v>4</v>
      </c>
      <c r="D9" s="84" t="s">
        <v>5</v>
      </c>
      <c r="E9" s="78" t="s">
        <v>6</v>
      </c>
      <c r="F9" s="78" t="s">
        <v>7</v>
      </c>
      <c r="G9" s="78" t="s">
        <v>94</v>
      </c>
    </row>
    <row r="10" spans="1:15">
      <c r="A10" s="82"/>
      <c r="B10" s="84"/>
      <c r="C10" s="79"/>
      <c r="D10" s="84"/>
      <c r="E10" s="79"/>
      <c r="F10" s="79"/>
      <c r="G10" s="79"/>
    </row>
    <row r="11" spans="1:15">
      <c r="A11" s="83"/>
      <c r="B11" s="84"/>
      <c r="C11" s="80"/>
      <c r="D11" s="84"/>
      <c r="E11" s="80"/>
      <c r="F11" s="80"/>
      <c r="G11" s="80"/>
    </row>
    <row r="12" spans="1:15" ht="31.5">
      <c r="A12" s="4" t="s">
        <v>8</v>
      </c>
      <c r="B12" s="5">
        <v>232</v>
      </c>
      <c r="C12" s="6"/>
      <c r="D12" s="6"/>
      <c r="E12" s="6"/>
      <c r="F12" s="7"/>
      <c r="G12" s="8">
        <f>SUM(G98)</f>
        <v>2501.1</v>
      </c>
    </row>
    <row r="13" spans="1:15" ht="15.75">
      <c r="A13" s="4" t="s">
        <v>9</v>
      </c>
      <c r="B13" s="5">
        <v>232</v>
      </c>
      <c r="C13" s="6" t="s">
        <v>10</v>
      </c>
      <c r="D13" s="6" t="s">
        <v>11</v>
      </c>
      <c r="E13" s="47"/>
      <c r="F13" s="7"/>
      <c r="G13" s="8">
        <f>SUM(G14+G38+G43+G49)</f>
        <v>2258.5</v>
      </c>
    </row>
    <row r="14" spans="1:15" ht="78.75">
      <c r="A14" s="9" t="s">
        <v>12</v>
      </c>
      <c r="B14" s="10">
        <v>232</v>
      </c>
      <c r="C14" s="11" t="s">
        <v>10</v>
      </c>
      <c r="D14" s="11" t="s">
        <v>13</v>
      </c>
      <c r="E14" s="26"/>
      <c r="F14" s="12"/>
      <c r="G14" s="13">
        <f>SUM(G15+G23+G27)</f>
        <v>1995.6</v>
      </c>
    </row>
    <row r="15" spans="1:15" ht="31.5">
      <c r="A15" s="14" t="s">
        <v>14</v>
      </c>
      <c r="B15" s="10">
        <v>232</v>
      </c>
      <c r="C15" s="11" t="s">
        <v>10</v>
      </c>
      <c r="D15" s="11" t="s">
        <v>13</v>
      </c>
      <c r="E15" s="26" t="s">
        <v>15</v>
      </c>
      <c r="F15" s="12"/>
      <c r="G15" s="13">
        <f>SUM(G16)</f>
        <v>1957.1</v>
      </c>
    </row>
    <row r="16" spans="1:15" ht="31.5">
      <c r="A16" s="9" t="s">
        <v>98</v>
      </c>
      <c r="B16" s="10">
        <v>232</v>
      </c>
      <c r="C16" s="11" t="s">
        <v>10</v>
      </c>
      <c r="D16" s="11" t="s">
        <v>13</v>
      </c>
      <c r="E16" s="26" t="s">
        <v>16</v>
      </c>
      <c r="F16" s="12"/>
      <c r="G16" s="13">
        <f>SUM(G17+G20+G34)</f>
        <v>1957.1</v>
      </c>
    </row>
    <row r="17" spans="1:7" ht="31.5">
      <c r="A17" s="9" t="s">
        <v>17</v>
      </c>
      <c r="B17" s="10">
        <v>232</v>
      </c>
      <c r="C17" s="11" t="s">
        <v>10</v>
      </c>
      <c r="D17" s="11" t="s">
        <v>13</v>
      </c>
      <c r="E17" s="26" t="s">
        <v>18</v>
      </c>
      <c r="F17" s="12"/>
      <c r="G17" s="13">
        <v>697.9</v>
      </c>
    </row>
    <row r="18" spans="1:7" ht="94.5">
      <c r="A18" s="14" t="s">
        <v>19</v>
      </c>
      <c r="B18" s="10">
        <v>232</v>
      </c>
      <c r="C18" s="11" t="s">
        <v>10</v>
      </c>
      <c r="D18" s="11" t="s">
        <v>13</v>
      </c>
      <c r="E18" s="26" t="s">
        <v>18</v>
      </c>
      <c r="F18" s="12" t="s">
        <v>20</v>
      </c>
      <c r="G18" s="13">
        <v>697.9</v>
      </c>
    </row>
    <row r="19" spans="1:7" ht="47.25">
      <c r="A19" s="14" t="s">
        <v>21</v>
      </c>
      <c r="B19" s="10">
        <v>232</v>
      </c>
      <c r="C19" s="11" t="s">
        <v>10</v>
      </c>
      <c r="D19" s="11" t="s">
        <v>13</v>
      </c>
      <c r="E19" s="26" t="s">
        <v>18</v>
      </c>
      <c r="F19" s="12" t="s">
        <v>22</v>
      </c>
      <c r="G19" s="13">
        <v>697.9</v>
      </c>
    </row>
    <row r="20" spans="1:7" ht="31.5">
      <c r="A20" s="9" t="s">
        <v>23</v>
      </c>
      <c r="B20" s="10">
        <v>232</v>
      </c>
      <c r="C20" s="11" t="s">
        <v>10</v>
      </c>
      <c r="D20" s="11" t="s">
        <v>13</v>
      </c>
      <c r="E20" s="26" t="s">
        <v>24</v>
      </c>
      <c r="F20" s="12"/>
      <c r="G20" s="13">
        <f>SUM(G21+G30+G32)</f>
        <v>1244.2</v>
      </c>
    </row>
    <row r="21" spans="1:7" ht="94.5">
      <c r="A21" s="15" t="s">
        <v>19</v>
      </c>
      <c r="B21" s="10">
        <v>232</v>
      </c>
      <c r="C21" s="11" t="s">
        <v>10</v>
      </c>
      <c r="D21" s="11" t="s">
        <v>13</v>
      </c>
      <c r="E21" s="26" t="s">
        <v>24</v>
      </c>
      <c r="F21" s="12" t="s">
        <v>20</v>
      </c>
      <c r="G21" s="13">
        <v>1111.7</v>
      </c>
    </row>
    <row r="22" spans="1:7" ht="47.25">
      <c r="A22" s="15" t="s">
        <v>21</v>
      </c>
      <c r="B22" s="10">
        <v>232</v>
      </c>
      <c r="C22" s="11" t="s">
        <v>10</v>
      </c>
      <c r="D22" s="11" t="s">
        <v>13</v>
      </c>
      <c r="E22" s="26" t="s">
        <v>24</v>
      </c>
      <c r="F22" s="12" t="s">
        <v>22</v>
      </c>
      <c r="G22" s="13">
        <v>1111.7</v>
      </c>
    </row>
    <row r="23" spans="1:7" ht="31.5">
      <c r="A23" s="15" t="s">
        <v>99</v>
      </c>
      <c r="B23" s="10">
        <v>232</v>
      </c>
      <c r="C23" s="11" t="s">
        <v>10</v>
      </c>
      <c r="D23" s="11" t="s">
        <v>13</v>
      </c>
      <c r="E23" s="26" t="s">
        <v>40</v>
      </c>
      <c r="F23" s="12"/>
      <c r="G23" s="13">
        <v>35</v>
      </c>
    </row>
    <row r="24" spans="1:7" ht="47.25">
      <c r="A24" s="15" t="s">
        <v>100</v>
      </c>
      <c r="B24" s="10">
        <v>232</v>
      </c>
      <c r="C24" s="11" t="s">
        <v>10</v>
      </c>
      <c r="D24" s="11" t="s">
        <v>13</v>
      </c>
      <c r="E24" s="26" t="s">
        <v>101</v>
      </c>
      <c r="F24" s="12"/>
      <c r="G24" s="13">
        <v>35</v>
      </c>
    </row>
    <row r="25" spans="1:7" ht="94.5">
      <c r="A25" s="15" t="s">
        <v>19</v>
      </c>
      <c r="B25" s="10">
        <v>232</v>
      </c>
      <c r="C25" s="11" t="s">
        <v>10</v>
      </c>
      <c r="D25" s="11" t="s">
        <v>13</v>
      </c>
      <c r="E25" s="26" t="s">
        <v>101</v>
      </c>
      <c r="F25" s="12" t="s">
        <v>20</v>
      </c>
      <c r="G25" s="13">
        <v>35</v>
      </c>
    </row>
    <row r="26" spans="1:7" ht="47.25">
      <c r="A26" s="15" t="s">
        <v>21</v>
      </c>
      <c r="B26" s="10">
        <v>232</v>
      </c>
      <c r="C26" s="11" t="s">
        <v>10</v>
      </c>
      <c r="D26" s="11" t="s">
        <v>13</v>
      </c>
      <c r="E26" s="26" t="s">
        <v>101</v>
      </c>
      <c r="F26" s="12" t="s">
        <v>22</v>
      </c>
      <c r="G26" s="13">
        <v>35</v>
      </c>
    </row>
    <row r="27" spans="1:7" ht="63">
      <c r="A27" s="15" t="s">
        <v>102</v>
      </c>
      <c r="B27" s="10">
        <v>232</v>
      </c>
      <c r="C27" s="11" t="s">
        <v>10</v>
      </c>
      <c r="D27" s="11" t="s">
        <v>13</v>
      </c>
      <c r="E27" s="26" t="s">
        <v>103</v>
      </c>
      <c r="F27" s="12"/>
      <c r="G27" s="13">
        <v>3.5</v>
      </c>
    </row>
    <row r="28" spans="1:7" ht="94.5">
      <c r="A28" s="15" t="s">
        <v>19</v>
      </c>
      <c r="B28" s="10">
        <v>232</v>
      </c>
      <c r="C28" s="11" t="s">
        <v>10</v>
      </c>
      <c r="D28" s="11" t="s">
        <v>13</v>
      </c>
      <c r="E28" s="26" t="s">
        <v>103</v>
      </c>
      <c r="F28" s="12" t="s">
        <v>20</v>
      </c>
      <c r="G28" s="13">
        <v>3.5</v>
      </c>
    </row>
    <row r="29" spans="1:7" ht="47.25">
      <c r="A29" s="15" t="s">
        <v>21</v>
      </c>
      <c r="B29" s="10">
        <v>232</v>
      </c>
      <c r="C29" s="11" t="s">
        <v>10</v>
      </c>
      <c r="D29" s="11" t="s">
        <v>13</v>
      </c>
      <c r="E29" s="26" t="s">
        <v>103</v>
      </c>
      <c r="F29" s="12" t="s">
        <v>22</v>
      </c>
      <c r="G29" s="13">
        <v>3.5</v>
      </c>
    </row>
    <row r="30" spans="1:7" ht="31.5">
      <c r="A30" s="9" t="s">
        <v>25</v>
      </c>
      <c r="B30" s="10">
        <v>232</v>
      </c>
      <c r="C30" s="11" t="s">
        <v>10</v>
      </c>
      <c r="D30" s="11" t="s">
        <v>13</v>
      </c>
      <c r="E30" s="26" t="s">
        <v>24</v>
      </c>
      <c r="F30" s="12" t="s">
        <v>26</v>
      </c>
      <c r="G30" s="13">
        <v>131</v>
      </c>
    </row>
    <row r="31" spans="1:7" ht="47.25">
      <c r="A31" s="9" t="s">
        <v>27</v>
      </c>
      <c r="B31" s="10">
        <v>232</v>
      </c>
      <c r="C31" s="11" t="s">
        <v>10</v>
      </c>
      <c r="D31" s="11" t="s">
        <v>13</v>
      </c>
      <c r="E31" s="26" t="s">
        <v>24</v>
      </c>
      <c r="F31" s="12" t="s">
        <v>28</v>
      </c>
      <c r="G31" s="13">
        <v>131</v>
      </c>
    </row>
    <row r="32" spans="1:7" ht="15.75">
      <c r="A32" s="15" t="s">
        <v>29</v>
      </c>
      <c r="B32" s="10">
        <v>232</v>
      </c>
      <c r="C32" s="11" t="s">
        <v>10</v>
      </c>
      <c r="D32" s="11" t="s">
        <v>13</v>
      </c>
      <c r="E32" s="26" t="s">
        <v>24</v>
      </c>
      <c r="F32" s="12" t="s">
        <v>30</v>
      </c>
      <c r="G32" s="13">
        <v>1.5</v>
      </c>
    </row>
    <row r="33" spans="1:7" ht="31.5">
      <c r="A33" s="16" t="s">
        <v>31</v>
      </c>
      <c r="B33" s="10">
        <v>232</v>
      </c>
      <c r="C33" s="11" t="s">
        <v>10</v>
      </c>
      <c r="D33" s="11" t="s">
        <v>13</v>
      </c>
      <c r="E33" s="26" t="s">
        <v>24</v>
      </c>
      <c r="F33" s="12" t="s">
        <v>32</v>
      </c>
      <c r="G33" s="13">
        <v>1.5</v>
      </c>
    </row>
    <row r="34" spans="1:7" ht="31.5">
      <c r="A34" s="9" t="s">
        <v>33</v>
      </c>
      <c r="B34" s="10">
        <v>232</v>
      </c>
      <c r="C34" s="11" t="s">
        <v>10</v>
      </c>
      <c r="D34" s="11" t="s">
        <v>13</v>
      </c>
      <c r="E34" s="26" t="s">
        <v>34</v>
      </c>
      <c r="F34" s="12"/>
      <c r="G34" s="13">
        <v>15</v>
      </c>
    </row>
    <row r="35" spans="1:7" ht="47.25">
      <c r="A35" s="9" t="s">
        <v>35</v>
      </c>
      <c r="B35" s="10">
        <v>232</v>
      </c>
      <c r="C35" s="11" t="s">
        <v>10</v>
      </c>
      <c r="D35" s="11" t="s">
        <v>13</v>
      </c>
      <c r="E35" s="26" t="s">
        <v>36</v>
      </c>
      <c r="F35" s="12"/>
      <c r="G35" s="13">
        <v>15</v>
      </c>
    </row>
    <row r="36" spans="1:7" ht="15.75">
      <c r="A36" s="14" t="s">
        <v>29</v>
      </c>
      <c r="B36" s="10">
        <v>232</v>
      </c>
      <c r="C36" s="11" t="s">
        <v>10</v>
      </c>
      <c r="D36" s="11" t="s">
        <v>13</v>
      </c>
      <c r="E36" s="26" t="s">
        <v>36</v>
      </c>
      <c r="F36" s="12" t="s">
        <v>30</v>
      </c>
      <c r="G36" s="13">
        <v>15</v>
      </c>
    </row>
    <row r="37" spans="1:7" ht="15.75">
      <c r="A37" s="14" t="s">
        <v>37</v>
      </c>
      <c r="B37" s="10">
        <v>232</v>
      </c>
      <c r="C37" s="11" t="s">
        <v>10</v>
      </c>
      <c r="D37" s="11" t="s">
        <v>13</v>
      </c>
      <c r="E37" s="26" t="s">
        <v>36</v>
      </c>
      <c r="F37" s="12" t="s">
        <v>32</v>
      </c>
      <c r="G37" s="13">
        <v>15</v>
      </c>
    </row>
    <row r="38" spans="1:7" ht="63">
      <c r="A38" s="9" t="s">
        <v>38</v>
      </c>
      <c r="B38" s="10">
        <v>232</v>
      </c>
      <c r="C38" s="11" t="s">
        <v>10</v>
      </c>
      <c r="D38" s="11" t="s">
        <v>39</v>
      </c>
      <c r="E38" s="26"/>
      <c r="F38" s="12"/>
      <c r="G38" s="17">
        <v>70</v>
      </c>
    </row>
    <row r="39" spans="1:7" ht="31.5">
      <c r="A39" s="48" t="s">
        <v>104</v>
      </c>
      <c r="B39" s="10">
        <v>232</v>
      </c>
      <c r="C39" s="11" t="s">
        <v>10</v>
      </c>
      <c r="D39" s="11" t="s">
        <v>39</v>
      </c>
      <c r="E39" s="26" t="s">
        <v>40</v>
      </c>
      <c r="F39" s="12"/>
      <c r="G39" s="17">
        <v>70</v>
      </c>
    </row>
    <row r="40" spans="1:7" ht="94.5">
      <c r="A40" s="9" t="s">
        <v>41</v>
      </c>
      <c r="B40" s="10">
        <v>232</v>
      </c>
      <c r="C40" s="11" t="s">
        <v>10</v>
      </c>
      <c r="D40" s="11" t="s">
        <v>39</v>
      </c>
      <c r="E40" s="26" t="s">
        <v>42</v>
      </c>
      <c r="F40" s="12"/>
      <c r="G40" s="17">
        <v>70</v>
      </c>
    </row>
    <row r="41" spans="1:7" ht="15.75">
      <c r="A41" s="9" t="s">
        <v>105</v>
      </c>
      <c r="B41" s="10">
        <v>232</v>
      </c>
      <c r="C41" s="18" t="s">
        <v>10</v>
      </c>
      <c r="D41" s="18" t="s">
        <v>39</v>
      </c>
      <c r="E41" s="26" t="s">
        <v>43</v>
      </c>
      <c r="F41" s="19">
        <v>500</v>
      </c>
      <c r="G41" s="17">
        <v>70</v>
      </c>
    </row>
    <row r="42" spans="1:7" ht="15.75">
      <c r="A42" s="20" t="s">
        <v>44</v>
      </c>
      <c r="B42" s="10">
        <v>232</v>
      </c>
      <c r="C42" s="18" t="s">
        <v>10</v>
      </c>
      <c r="D42" s="18" t="s">
        <v>39</v>
      </c>
      <c r="E42" s="26" t="s">
        <v>43</v>
      </c>
      <c r="F42" s="19">
        <v>540</v>
      </c>
      <c r="G42" s="17">
        <v>70</v>
      </c>
    </row>
    <row r="43" spans="1:7" ht="15.75">
      <c r="A43" s="21" t="s">
        <v>45</v>
      </c>
      <c r="B43" s="10">
        <v>232</v>
      </c>
      <c r="C43" s="11" t="s">
        <v>10</v>
      </c>
      <c r="D43" s="11" t="s">
        <v>46</v>
      </c>
      <c r="E43" s="26"/>
      <c r="F43" s="12"/>
      <c r="G43" s="17">
        <v>10</v>
      </c>
    </row>
    <row r="44" spans="1:7" ht="47.25">
      <c r="A44" s="14" t="s">
        <v>47</v>
      </c>
      <c r="B44" s="10">
        <v>232</v>
      </c>
      <c r="C44" s="11" t="s">
        <v>10</v>
      </c>
      <c r="D44" s="11" t="s">
        <v>46</v>
      </c>
      <c r="E44" s="26" t="s">
        <v>48</v>
      </c>
      <c r="F44" s="12"/>
      <c r="G44" s="17">
        <v>10</v>
      </c>
    </row>
    <row r="45" spans="1:7" ht="15.75">
      <c r="A45" s="14" t="s">
        <v>49</v>
      </c>
      <c r="B45" s="10">
        <v>232</v>
      </c>
      <c r="C45" s="11" t="s">
        <v>10</v>
      </c>
      <c r="D45" s="11" t="s">
        <v>46</v>
      </c>
      <c r="E45" s="26" t="s">
        <v>50</v>
      </c>
      <c r="F45" s="12"/>
      <c r="G45" s="17">
        <v>10</v>
      </c>
    </row>
    <row r="46" spans="1:7" ht="31.5">
      <c r="A46" s="15" t="s">
        <v>51</v>
      </c>
      <c r="B46" s="10">
        <v>232</v>
      </c>
      <c r="C46" s="11" t="s">
        <v>10</v>
      </c>
      <c r="D46" s="11" t="s">
        <v>46</v>
      </c>
      <c r="E46" s="26" t="s">
        <v>52</v>
      </c>
      <c r="F46" s="12"/>
      <c r="G46" s="17">
        <v>10</v>
      </c>
    </row>
    <row r="47" spans="1:7" ht="15.75">
      <c r="A47" s="14" t="s">
        <v>29</v>
      </c>
      <c r="B47" s="10">
        <v>232</v>
      </c>
      <c r="C47" s="11" t="s">
        <v>10</v>
      </c>
      <c r="D47" s="11" t="s">
        <v>46</v>
      </c>
      <c r="E47" s="26" t="s">
        <v>52</v>
      </c>
      <c r="F47" s="12" t="s">
        <v>30</v>
      </c>
      <c r="G47" s="17">
        <v>10</v>
      </c>
    </row>
    <row r="48" spans="1:7" ht="15.75">
      <c r="A48" s="22" t="s">
        <v>53</v>
      </c>
      <c r="B48" s="10">
        <v>232</v>
      </c>
      <c r="C48" s="11" t="s">
        <v>10</v>
      </c>
      <c r="D48" s="11" t="s">
        <v>46</v>
      </c>
      <c r="E48" s="26" t="s">
        <v>52</v>
      </c>
      <c r="F48" s="12" t="s">
        <v>54</v>
      </c>
      <c r="G48" s="17">
        <v>10</v>
      </c>
    </row>
    <row r="49" spans="1:7" ht="15.75">
      <c r="A49" s="9" t="s">
        <v>55</v>
      </c>
      <c r="B49" s="10">
        <v>232</v>
      </c>
      <c r="C49" s="11" t="s">
        <v>10</v>
      </c>
      <c r="D49" s="11" t="s">
        <v>56</v>
      </c>
      <c r="E49" s="26"/>
      <c r="F49" s="12"/>
      <c r="G49" s="17">
        <f>SUM(G52+G56)</f>
        <v>182.9</v>
      </c>
    </row>
    <row r="50" spans="1:7" ht="47.25">
      <c r="A50" s="15" t="s">
        <v>47</v>
      </c>
      <c r="B50" s="10">
        <v>232</v>
      </c>
      <c r="C50" s="11" t="s">
        <v>10</v>
      </c>
      <c r="D50" s="11" t="s">
        <v>56</v>
      </c>
      <c r="E50" s="26" t="s">
        <v>57</v>
      </c>
      <c r="F50" s="12"/>
      <c r="G50" s="17">
        <v>2.5</v>
      </c>
    </row>
    <row r="51" spans="1:7" ht="47.25">
      <c r="A51" s="9" t="s">
        <v>58</v>
      </c>
      <c r="B51" s="10">
        <v>232</v>
      </c>
      <c r="C51" s="11" t="s">
        <v>10</v>
      </c>
      <c r="D51" s="11" t="s">
        <v>56</v>
      </c>
      <c r="E51" s="26" t="s">
        <v>59</v>
      </c>
      <c r="F51" s="12"/>
      <c r="G51" s="17">
        <v>2.5</v>
      </c>
    </row>
    <row r="52" spans="1:7" ht="15.75">
      <c r="A52" s="16" t="s">
        <v>60</v>
      </c>
      <c r="B52" s="10">
        <v>232</v>
      </c>
      <c r="C52" s="11" t="s">
        <v>10</v>
      </c>
      <c r="D52" s="11" t="s">
        <v>56</v>
      </c>
      <c r="E52" s="26" t="s">
        <v>61</v>
      </c>
      <c r="F52" s="12"/>
      <c r="G52" s="17">
        <v>2.5</v>
      </c>
    </row>
    <row r="53" spans="1:7" ht="15.75">
      <c r="A53" s="49" t="s">
        <v>29</v>
      </c>
      <c r="B53" s="10">
        <v>232</v>
      </c>
      <c r="C53" s="11" t="s">
        <v>10</v>
      </c>
      <c r="D53" s="11" t="s">
        <v>56</v>
      </c>
      <c r="E53" s="26" t="s">
        <v>61</v>
      </c>
      <c r="F53" s="12" t="s">
        <v>30</v>
      </c>
      <c r="G53" s="17">
        <v>2.5</v>
      </c>
    </row>
    <row r="54" spans="1:7" ht="15.75">
      <c r="A54" s="49" t="s">
        <v>37</v>
      </c>
      <c r="B54" s="10">
        <v>232</v>
      </c>
      <c r="C54" s="24" t="s">
        <v>10</v>
      </c>
      <c r="D54" s="24" t="s">
        <v>56</v>
      </c>
      <c r="E54" s="26" t="s">
        <v>61</v>
      </c>
      <c r="F54" s="25" t="s">
        <v>32</v>
      </c>
      <c r="G54" s="17">
        <v>2.5</v>
      </c>
    </row>
    <row r="55" spans="1:7" ht="31.5">
      <c r="A55" s="48" t="s">
        <v>104</v>
      </c>
      <c r="B55" s="10">
        <v>232</v>
      </c>
      <c r="C55" s="11" t="s">
        <v>10</v>
      </c>
      <c r="D55" s="11" t="s">
        <v>56</v>
      </c>
      <c r="E55" s="26" t="s">
        <v>40</v>
      </c>
      <c r="F55" s="12"/>
      <c r="G55" s="17">
        <v>180.4</v>
      </c>
    </row>
    <row r="56" spans="1:7" ht="94.5">
      <c r="A56" s="9" t="s">
        <v>41</v>
      </c>
      <c r="B56" s="10">
        <v>232</v>
      </c>
      <c r="C56" s="11" t="s">
        <v>10</v>
      </c>
      <c r="D56" s="26" t="s">
        <v>56</v>
      </c>
      <c r="E56" s="26" t="s">
        <v>42</v>
      </c>
      <c r="F56" s="12"/>
      <c r="G56" s="17">
        <v>180.4</v>
      </c>
    </row>
    <row r="57" spans="1:7" ht="15.75">
      <c r="A57" s="27" t="s">
        <v>105</v>
      </c>
      <c r="B57" s="10">
        <v>232</v>
      </c>
      <c r="C57" s="18" t="s">
        <v>10</v>
      </c>
      <c r="D57" s="18" t="s">
        <v>56</v>
      </c>
      <c r="E57" s="50">
        <v>2000006020</v>
      </c>
      <c r="F57" s="28" t="s">
        <v>62</v>
      </c>
      <c r="G57" s="17">
        <v>180.4</v>
      </c>
    </row>
    <row r="58" spans="1:7" ht="15.75">
      <c r="A58" s="9" t="s">
        <v>44</v>
      </c>
      <c r="B58" s="10">
        <v>232</v>
      </c>
      <c r="C58" s="18" t="s">
        <v>10</v>
      </c>
      <c r="D58" s="18" t="s">
        <v>56</v>
      </c>
      <c r="E58" s="50">
        <v>2000006020</v>
      </c>
      <c r="F58" s="19">
        <v>540</v>
      </c>
      <c r="G58" s="17">
        <v>180.4</v>
      </c>
    </row>
    <row r="59" spans="1:7" ht="15.75">
      <c r="A59" s="29" t="s">
        <v>63</v>
      </c>
      <c r="B59" s="30">
        <v>232</v>
      </c>
      <c r="C59" s="31" t="s">
        <v>64</v>
      </c>
      <c r="D59" s="31" t="s">
        <v>11</v>
      </c>
      <c r="E59" s="51"/>
      <c r="F59" s="32"/>
      <c r="G59" s="33">
        <f>SUM(G62+G64)</f>
        <v>82.899999999999991</v>
      </c>
    </row>
    <row r="60" spans="1:7" ht="31.5">
      <c r="A60" s="34" t="s">
        <v>65</v>
      </c>
      <c r="B60" s="10">
        <v>232</v>
      </c>
      <c r="C60" s="18" t="s">
        <v>64</v>
      </c>
      <c r="D60" s="18" t="s">
        <v>66</v>
      </c>
      <c r="E60" s="50"/>
      <c r="F60" s="28"/>
      <c r="G60" s="17">
        <f t="shared" ref="G60" si="0">SUM(G63+G65)</f>
        <v>82.899999999999991</v>
      </c>
    </row>
    <row r="61" spans="1:7" ht="47.25">
      <c r="A61" s="23" t="s">
        <v>106</v>
      </c>
      <c r="B61" s="10">
        <v>232</v>
      </c>
      <c r="C61" s="18" t="s">
        <v>64</v>
      </c>
      <c r="D61" s="18" t="s">
        <v>66</v>
      </c>
      <c r="E61" s="50">
        <v>2000051180</v>
      </c>
      <c r="F61" s="28"/>
      <c r="G61" s="17">
        <v>82.9</v>
      </c>
    </row>
    <row r="62" spans="1:7" ht="94.5">
      <c r="A62" s="15" t="s">
        <v>19</v>
      </c>
      <c r="B62" s="10">
        <v>232</v>
      </c>
      <c r="C62" s="18" t="s">
        <v>64</v>
      </c>
      <c r="D62" s="18" t="s">
        <v>66</v>
      </c>
      <c r="E62" s="50">
        <v>2000051180</v>
      </c>
      <c r="F62" s="12" t="s">
        <v>20</v>
      </c>
      <c r="G62" s="17">
        <v>73.3</v>
      </c>
    </row>
    <row r="63" spans="1:7" ht="47.25">
      <c r="A63" s="15" t="s">
        <v>21</v>
      </c>
      <c r="B63" s="10">
        <v>232</v>
      </c>
      <c r="C63" s="18" t="s">
        <v>64</v>
      </c>
      <c r="D63" s="18" t="s">
        <v>66</v>
      </c>
      <c r="E63" s="50">
        <v>2000051180</v>
      </c>
      <c r="F63" s="12" t="s">
        <v>22</v>
      </c>
      <c r="G63" s="17">
        <v>73.3</v>
      </c>
    </row>
    <row r="64" spans="1:7" ht="31.5">
      <c r="A64" s="9" t="s">
        <v>25</v>
      </c>
      <c r="B64" s="10">
        <v>232</v>
      </c>
      <c r="C64" s="18" t="s">
        <v>64</v>
      </c>
      <c r="D64" s="18" t="s">
        <v>66</v>
      </c>
      <c r="E64" s="50">
        <v>2000051180</v>
      </c>
      <c r="F64" s="12" t="s">
        <v>26</v>
      </c>
      <c r="G64" s="17">
        <v>9.6</v>
      </c>
    </row>
    <row r="65" spans="1:7" ht="47.25">
      <c r="A65" s="9" t="s">
        <v>27</v>
      </c>
      <c r="B65" s="10">
        <v>232</v>
      </c>
      <c r="C65" s="18" t="s">
        <v>64</v>
      </c>
      <c r="D65" s="18" t="s">
        <v>66</v>
      </c>
      <c r="E65" s="50">
        <v>2000051180</v>
      </c>
      <c r="F65" s="12" t="s">
        <v>28</v>
      </c>
      <c r="G65" s="17">
        <v>9.6</v>
      </c>
    </row>
    <row r="66" spans="1:7" ht="15.75">
      <c r="A66" s="55" t="s">
        <v>110</v>
      </c>
      <c r="B66" s="30">
        <v>232</v>
      </c>
      <c r="C66" s="56" t="s">
        <v>13</v>
      </c>
      <c r="D66" s="47" t="s">
        <v>11</v>
      </c>
      <c r="E66" s="57"/>
      <c r="F66" s="58"/>
      <c r="G66" s="33">
        <v>85.5</v>
      </c>
    </row>
    <row r="67" spans="1:7" ht="15.75">
      <c r="A67" s="59" t="s">
        <v>111</v>
      </c>
      <c r="B67" s="10">
        <v>232</v>
      </c>
      <c r="C67" s="60" t="s">
        <v>13</v>
      </c>
      <c r="D67" s="61" t="s">
        <v>112</v>
      </c>
      <c r="E67" s="62"/>
      <c r="F67" s="63"/>
      <c r="G67" s="17">
        <v>85.5</v>
      </c>
    </row>
    <row r="68" spans="1:7" ht="31.5">
      <c r="A68" s="54" t="s">
        <v>113</v>
      </c>
      <c r="B68" s="10">
        <v>232</v>
      </c>
      <c r="C68" s="60" t="s">
        <v>13</v>
      </c>
      <c r="D68" s="61" t="s">
        <v>112</v>
      </c>
      <c r="E68" s="64">
        <v>2700000000</v>
      </c>
      <c r="F68" s="65"/>
      <c r="G68" s="17">
        <v>85.5</v>
      </c>
    </row>
    <row r="69" spans="1:7" ht="157.5">
      <c r="A69" s="16" t="s">
        <v>114</v>
      </c>
      <c r="B69" s="10">
        <v>232</v>
      </c>
      <c r="C69" s="66" t="s">
        <v>13</v>
      </c>
      <c r="D69" s="67" t="s">
        <v>112</v>
      </c>
      <c r="E69" s="68">
        <v>2700008200</v>
      </c>
      <c r="F69" s="69"/>
      <c r="G69" s="17">
        <v>85.5</v>
      </c>
    </row>
    <row r="70" spans="1:7" ht="31.5">
      <c r="A70" s="70" t="s">
        <v>115</v>
      </c>
      <c r="B70" s="10">
        <v>232</v>
      </c>
      <c r="C70" s="60" t="s">
        <v>13</v>
      </c>
      <c r="D70" s="61" t="s">
        <v>112</v>
      </c>
      <c r="E70" s="64">
        <v>2700008200</v>
      </c>
      <c r="F70" s="71">
        <v>200</v>
      </c>
      <c r="G70" s="74">
        <v>85.5</v>
      </c>
    </row>
    <row r="71" spans="1:7" ht="47.25">
      <c r="A71" s="70" t="s">
        <v>116</v>
      </c>
      <c r="B71" s="10">
        <v>232</v>
      </c>
      <c r="C71" s="72" t="s">
        <v>13</v>
      </c>
      <c r="D71" s="73" t="s">
        <v>112</v>
      </c>
      <c r="E71" s="64">
        <v>2700008200</v>
      </c>
      <c r="F71" s="71">
        <v>240</v>
      </c>
      <c r="G71" s="74">
        <v>85.5</v>
      </c>
    </row>
    <row r="72" spans="1:7" ht="15.75">
      <c r="A72" s="35" t="s">
        <v>67</v>
      </c>
      <c r="B72" s="30">
        <v>232</v>
      </c>
      <c r="C72" s="36" t="s">
        <v>68</v>
      </c>
      <c r="D72" s="36" t="s">
        <v>11</v>
      </c>
      <c r="E72" s="52"/>
      <c r="F72" s="37"/>
      <c r="G72" s="33">
        <f>SUM(G73)</f>
        <v>34.200000000000003</v>
      </c>
    </row>
    <row r="73" spans="1:7" ht="15.75">
      <c r="A73" s="16" t="s">
        <v>69</v>
      </c>
      <c r="B73" s="10">
        <v>232</v>
      </c>
      <c r="C73" s="11" t="s">
        <v>68</v>
      </c>
      <c r="D73" s="11" t="s">
        <v>66</v>
      </c>
      <c r="E73" s="26"/>
      <c r="F73" s="12"/>
      <c r="G73" s="17">
        <f>SUM(G74+G78)</f>
        <v>34.200000000000003</v>
      </c>
    </row>
    <row r="74" spans="1:7" ht="15.75">
      <c r="A74" s="16" t="s">
        <v>69</v>
      </c>
      <c r="B74" s="10">
        <v>232</v>
      </c>
      <c r="C74" s="11" t="s">
        <v>68</v>
      </c>
      <c r="D74" s="11" t="s">
        <v>66</v>
      </c>
      <c r="E74" s="26" t="s">
        <v>107</v>
      </c>
      <c r="F74" s="12"/>
      <c r="G74" s="17">
        <v>20</v>
      </c>
    </row>
    <row r="75" spans="1:7" ht="15.75">
      <c r="A75" s="16" t="s">
        <v>108</v>
      </c>
      <c r="B75" s="10">
        <v>232</v>
      </c>
      <c r="C75" s="11" t="s">
        <v>68</v>
      </c>
      <c r="D75" s="11" t="s">
        <v>66</v>
      </c>
      <c r="E75" s="26" t="s">
        <v>109</v>
      </c>
      <c r="F75" s="12"/>
      <c r="G75" s="17">
        <v>20</v>
      </c>
    </row>
    <row r="76" spans="1:7" ht="31.5">
      <c r="A76" s="16" t="s">
        <v>25</v>
      </c>
      <c r="B76" s="10">
        <v>232</v>
      </c>
      <c r="C76" s="11" t="s">
        <v>68</v>
      </c>
      <c r="D76" s="11" t="s">
        <v>66</v>
      </c>
      <c r="E76" s="26" t="s">
        <v>109</v>
      </c>
      <c r="F76" s="12" t="s">
        <v>26</v>
      </c>
      <c r="G76" s="17">
        <v>20</v>
      </c>
    </row>
    <row r="77" spans="1:7" ht="47.25">
      <c r="A77" s="16" t="s">
        <v>27</v>
      </c>
      <c r="B77" s="10">
        <v>232</v>
      </c>
      <c r="C77" s="11" t="s">
        <v>68</v>
      </c>
      <c r="D77" s="11" t="s">
        <v>66</v>
      </c>
      <c r="E77" s="26" t="s">
        <v>109</v>
      </c>
      <c r="F77" s="12" t="s">
        <v>28</v>
      </c>
      <c r="G77" s="17">
        <v>20</v>
      </c>
    </row>
    <row r="78" spans="1:7" ht="31.5">
      <c r="A78" s="9" t="s">
        <v>70</v>
      </c>
      <c r="B78" s="10">
        <v>232</v>
      </c>
      <c r="C78" s="11" t="s">
        <v>68</v>
      </c>
      <c r="D78" s="11" t="s">
        <v>66</v>
      </c>
      <c r="E78" s="26" t="s">
        <v>71</v>
      </c>
      <c r="F78" s="12"/>
      <c r="G78" s="17">
        <f>SUM(G79)</f>
        <v>14.2</v>
      </c>
    </row>
    <row r="79" spans="1:7" ht="63">
      <c r="A79" s="16" t="s">
        <v>95</v>
      </c>
      <c r="B79" s="10">
        <v>232</v>
      </c>
      <c r="C79" s="11" t="s">
        <v>68</v>
      </c>
      <c r="D79" s="11" t="s">
        <v>66</v>
      </c>
      <c r="E79" s="26" t="s">
        <v>72</v>
      </c>
      <c r="F79" s="12"/>
      <c r="G79" s="17">
        <f>SUM(G80)</f>
        <v>14.2</v>
      </c>
    </row>
    <row r="80" spans="1:7" ht="47.25">
      <c r="A80" s="14" t="s">
        <v>96</v>
      </c>
      <c r="B80" s="10">
        <v>232</v>
      </c>
      <c r="C80" s="11" t="s">
        <v>68</v>
      </c>
      <c r="D80" s="11" t="s">
        <v>66</v>
      </c>
      <c r="E80" s="26" t="s">
        <v>73</v>
      </c>
      <c r="F80" s="12"/>
      <c r="G80" s="17">
        <v>14.2</v>
      </c>
    </row>
    <row r="81" spans="1:7" ht="15.75">
      <c r="A81" s="15" t="s">
        <v>74</v>
      </c>
      <c r="B81" s="10">
        <v>232</v>
      </c>
      <c r="C81" s="38" t="s">
        <v>68</v>
      </c>
      <c r="D81" s="38" t="s">
        <v>66</v>
      </c>
      <c r="E81" s="53" t="s">
        <v>75</v>
      </c>
      <c r="F81" s="12"/>
      <c r="G81" s="17">
        <v>14.2</v>
      </c>
    </row>
    <row r="82" spans="1:7" ht="31.5">
      <c r="A82" s="15" t="s">
        <v>25</v>
      </c>
      <c r="B82" s="10">
        <v>232</v>
      </c>
      <c r="C82" s="11" t="s">
        <v>68</v>
      </c>
      <c r="D82" s="11" t="s">
        <v>66</v>
      </c>
      <c r="E82" s="26" t="s">
        <v>75</v>
      </c>
      <c r="F82" s="12" t="s">
        <v>26</v>
      </c>
      <c r="G82" s="17">
        <v>14.2</v>
      </c>
    </row>
    <row r="83" spans="1:7" ht="47.25">
      <c r="A83" s="39" t="s">
        <v>27</v>
      </c>
      <c r="B83" s="10">
        <v>232</v>
      </c>
      <c r="C83" s="24" t="s">
        <v>68</v>
      </c>
      <c r="D83" s="24" t="s">
        <v>66</v>
      </c>
      <c r="E83" s="26" t="s">
        <v>75</v>
      </c>
      <c r="F83" s="25" t="s">
        <v>28</v>
      </c>
      <c r="G83" s="17">
        <v>14.2</v>
      </c>
    </row>
    <row r="84" spans="1:7" ht="15.75">
      <c r="A84" s="40" t="s">
        <v>76</v>
      </c>
      <c r="B84" s="30">
        <v>232</v>
      </c>
      <c r="C84" s="36" t="s">
        <v>77</v>
      </c>
      <c r="D84" s="36" t="s">
        <v>11</v>
      </c>
      <c r="E84" s="52"/>
      <c r="F84" s="37"/>
      <c r="G84" s="33">
        <v>30</v>
      </c>
    </row>
    <row r="85" spans="1:7" ht="15.75">
      <c r="A85" s="9" t="s">
        <v>78</v>
      </c>
      <c r="B85" s="10">
        <v>232</v>
      </c>
      <c r="C85" s="11" t="s">
        <v>77</v>
      </c>
      <c r="D85" s="11" t="s">
        <v>10</v>
      </c>
      <c r="E85" s="26"/>
      <c r="F85" s="12"/>
      <c r="G85" s="17">
        <v>30</v>
      </c>
    </row>
    <row r="86" spans="1:7" ht="31.5">
      <c r="A86" s="9" t="s">
        <v>79</v>
      </c>
      <c r="B86" s="10">
        <v>232</v>
      </c>
      <c r="C86" s="11" t="s">
        <v>77</v>
      </c>
      <c r="D86" s="11" t="s">
        <v>10</v>
      </c>
      <c r="E86" s="26" t="s">
        <v>80</v>
      </c>
      <c r="F86" s="12"/>
      <c r="G86" s="17">
        <v>30</v>
      </c>
    </row>
    <row r="87" spans="1:7" ht="31.5">
      <c r="A87" s="9" t="s">
        <v>81</v>
      </c>
      <c r="B87" s="10">
        <v>232</v>
      </c>
      <c r="C87" s="11" t="s">
        <v>77</v>
      </c>
      <c r="D87" s="11" t="s">
        <v>10</v>
      </c>
      <c r="E87" s="26" t="s">
        <v>82</v>
      </c>
      <c r="F87" s="12"/>
      <c r="G87" s="17">
        <v>30</v>
      </c>
    </row>
    <row r="88" spans="1:7" ht="31.5">
      <c r="A88" s="14" t="s">
        <v>83</v>
      </c>
      <c r="B88" s="10">
        <v>232</v>
      </c>
      <c r="C88" s="11" t="s">
        <v>77</v>
      </c>
      <c r="D88" s="11" t="s">
        <v>10</v>
      </c>
      <c r="E88" s="26" t="s">
        <v>82</v>
      </c>
      <c r="F88" s="12" t="s">
        <v>84</v>
      </c>
      <c r="G88" s="17">
        <v>30</v>
      </c>
    </row>
    <row r="89" spans="1:7" ht="31.5">
      <c r="A89" s="14" t="s">
        <v>85</v>
      </c>
      <c r="B89" s="10">
        <v>232</v>
      </c>
      <c r="C89" s="11" t="s">
        <v>77</v>
      </c>
      <c r="D89" s="11" t="s">
        <v>10</v>
      </c>
      <c r="E89" s="26" t="s">
        <v>82</v>
      </c>
      <c r="F89" s="12" t="s">
        <v>86</v>
      </c>
      <c r="G89" s="17">
        <v>30</v>
      </c>
    </row>
    <row r="90" spans="1:7" ht="15.75">
      <c r="A90" s="40" t="s">
        <v>87</v>
      </c>
      <c r="B90" s="30">
        <v>232</v>
      </c>
      <c r="C90" s="36" t="s">
        <v>46</v>
      </c>
      <c r="D90" s="36" t="s">
        <v>11</v>
      </c>
      <c r="E90" s="52"/>
      <c r="F90" s="37"/>
      <c r="G90" s="33">
        <f>SUM(G91)</f>
        <v>10</v>
      </c>
    </row>
    <row r="91" spans="1:7" ht="15.75">
      <c r="A91" s="9" t="s">
        <v>88</v>
      </c>
      <c r="B91" s="10">
        <v>232</v>
      </c>
      <c r="C91" s="11" t="s">
        <v>46</v>
      </c>
      <c r="D91" s="11" t="s">
        <v>64</v>
      </c>
      <c r="E91" s="26"/>
      <c r="F91" s="12"/>
      <c r="G91" s="17">
        <f>SUM(G92)</f>
        <v>10</v>
      </c>
    </row>
    <row r="92" spans="1:7" ht="31.5">
      <c r="A92" s="9" t="s">
        <v>70</v>
      </c>
      <c r="B92" s="10">
        <v>232</v>
      </c>
      <c r="C92" s="11" t="s">
        <v>46</v>
      </c>
      <c r="D92" s="11" t="s">
        <v>64</v>
      </c>
      <c r="E92" s="26" t="s">
        <v>71</v>
      </c>
      <c r="F92" s="12"/>
      <c r="G92" s="17">
        <f>SUM(G93)</f>
        <v>10</v>
      </c>
    </row>
    <row r="93" spans="1:7" ht="63">
      <c r="A93" s="16" t="s">
        <v>97</v>
      </c>
      <c r="B93" s="10">
        <v>232</v>
      </c>
      <c r="C93" s="11" t="s">
        <v>46</v>
      </c>
      <c r="D93" s="11" t="s">
        <v>64</v>
      </c>
      <c r="E93" s="14">
        <v>6200000000</v>
      </c>
      <c r="F93" s="12"/>
      <c r="G93" s="17">
        <f>SUM(G94)</f>
        <v>10</v>
      </c>
    </row>
    <row r="94" spans="1:7" ht="31.5">
      <c r="A94" s="14" t="s">
        <v>89</v>
      </c>
      <c r="B94" s="10">
        <v>232</v>
      </c>
      <c r="C94" s="11" t="s">
        <v>46</v>
      </c>
      <c r="D94" s="11" t="s">
        <v>64</v>
      </c>
      <c r="E94" s="14">
        <v>6200100000</v>
      </c>
      <c r="F94" s="28"/>
      <c r="G94" s="17">
        <v>10</v>
      </c>
    </row>
    <row r="95" spans="1:7" ht="15.75">
      <c r="A95" s="15" t="s">
        <v>74</v>
      </c>
      <c r="B95" s="41">
        <v>232</v>
      </c>
      <c r="C95" s="38" t="s">
        <v>46</v>
      </c>
      <c r="D95" s="38" t="s">
        <v>64</v>
      </c>
      <c r="E95" s="15" t="s">
        <v>90</v>
      </c>
      <c r="F95" s="28"/>
      <c r="G95" s="17">
        <v>10</v>
      </c>
    </row>
    <row r="96" spans="1:7" ht="31.5">
      <c r="A96" s="14" t="s">
        <v>25</v>
      </c>
      <c r="B96" s="10">
        <v>232</v>
      </c>
      <c r="C96" s="11" t="s">
        <v>46</v>
      </c>
      <c r="D96" s="11" t="s">
        <v>64</v>
      </c>
      <c r="E96" s="14" t="s">
        <v>90</v>
      </c>
      <c r="F96" s="28" t="s">
        <v>26</v>
      </c>
      <c r="G96" s="17">
        <v>10</v>
      </c>
    </row>
    <row r="97" spans="1:7" ht="47.25">
      <c r="A97" s="15" t="s">
        <v>27</v>
      </c>
      <c r="B97" s="10">
        <v>232</v>
      </c>
      <c r="C97" s="11" t="s">
        <v>46</v>
      </c>
      <c r="D97" s="11" t="s">
        <v>64</v>
      </c>
      <c r="E97" s="14" t="s">
        <v>90</v>
      </c>
      <c r="F97" s="28" t="s">
        <v>28</v>
      </c>
      <c r="G97" s="17">
        <v>10</v>
      </c>
    </row>
    <row r="98" spans="1:7" ht="15.75">
      <c r="A98" s="4" t="s">
        <v>91</v>
      </c>
      <c r="B98" s="42"/>
      <c r="C98" s="42"/>
      <c r="D98" s="42"/>
      <c r="E98" s="42"/>
      <c r="F98" s="42"/>
      <c r="G98" s="43">
        <f>SUM(G13+G59+G66+G72+G84+G90)</f>
        <v>2501.1</v>
      </c>
    </row>
  </sheetData>
  <mergeCells count="10">
    <mergeCell ref="B4:F4"/>
    <mergeCell ref="A3:G3"/>
    <mergeCell ref="A6:O6"/>
    <mergeCell ref="F9:F11"/>
    <mergeCell ref="G9:G11"/>
    <mergeCell ref="A9:A11"/>
    <mergeCell ref="B9:B11"/>
    <mergeCell ref="C9:C11"/>
    <mergeCell ref="D9:D11"/>
    <mergeCell ref="E9:E1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colBreaks count="1" manualBreakCount="1">
    <brk id="14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2018-12-24T09:08:48Z</cp:lastPrinted>
  <dcterms:created xsi:type="dcterms:W3CDTF">2013-10-28T15:51:58Z</dcterms:created>
  <dcterms:modified xsi:type="dcterms:W3CDTF">2018-12-24T09:09:23Z</dcterms:modified>
</cp:coreProperties>
</file>