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Лист1!$A$1:$G$82</definedName>
  </definedNames>
  <calcPr calcId="124519"/>
</workbook>
</file>

<file path=xl/calcChain.xml><?xml version="1.0" encoding="utf-8"?>
<calcChain xmlns="http://schemas.openxmlformats.org/spreadsheetml/2006/main">
  <c r="F77" i="1"/>
  <c r="F76" s="1"/>
  <c r="F75" s="1"/>
  <c r="F74" s="1"/>
  <c r="F63"/>
  <c r="F62" s="1"/>
  <c r="F61" s="1"/>
  <c r="F60" s="1"/>
  <c r="F53"/>
  <c r="F52"/>
  <c r="F42"/>
  <c r="F20"/>
  <c r="F16" s="1"/>
  <c r="F15" s="1"/>
  <c r="F14" s="1"/>
  <c r="F13" s="1"/>
  <c r="F82" l="1"/>
</calcChain>
</file>

<file path=xl/sharedStrings.xml><?xml version="1.0" encoding="utf-8"?>
<sst xmlns="http://schemas.openxmlformats.org/spreadsheetml/2006/main" count="290" uniqueCount="105">
  <si>
    <t xml:space="preserve">к  проекту решения Совета депутатов Коленовского муниципального образования                                                                                  </t>
  </si>
  <si>
    <t>Раздел</t>
  </si>
  <si>
    <t>Подраздел</t>
  </si>
  <si>
    <t xml:space="preserve"> Целевая статья</t>
  </si>
  <si>
    <t xml:space="preserve"> Вид расходов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</si>
  <si>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</si>
  <si>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</si>
  <si>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</si>
  <si>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</si>
  <si>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</si>
  <si>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</si>
  <si>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</si>
  <si>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</si>
  <si>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</si>
  <si>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</si>
  <si>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</si>
  <si>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</si>
  <si>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</si>
  <si>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</si>
  <si>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</si>
  <si>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</si>
  <si>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</si>
  <si>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</si>
  <si>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</si>
  <si>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</si>
  <si>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</si>
  <si>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</si>
  <si>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</si>
  <si>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</si>
  <si>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</si>
  <si>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</si>
  <si>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</si>
  <si>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</si>
  <si>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</si>
  <si>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</si>
  <si>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</si>
  <si>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</si>
  <si>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</si>
  <si>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</si>
  <si>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</si>
  <si>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</si>
  <si>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</si>
  <si>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</si>
  <si>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</si>
  <si>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</si>
  <si>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</si>
  <si>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</si>
  <si>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</si>
  <si>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</si>
  <si>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</si>
  <si>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</si>
  <si>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</si>
  <si>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</si>
  <si>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</si>
  <si>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</si>
  <si>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</si>
  <si>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</si>
  <si>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</si>
  <si>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</si>
  <si>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</si>
  <si>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</si>
  <si>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</si>
  <si>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</si>
  <si>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</si>
  <si>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</si>
  <si>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</si>
  <si>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</si>
  <si>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</si>
  <si>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</si>
  <si>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</si>
  <si>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</si>
  <si>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</si>
  <si>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</si>
  <si>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</si>
  <si>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</si>
  <si>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</si>
  <si>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6Б00000000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</si>
  <si>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</si>
  <si>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</si>
  <si>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</si>
  <si>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</si>
  <si>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</si>
  <si>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</si>
  <si>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</si>
  <si>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</si>
  <si>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</si>
  <si>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</si>
  <si>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</si>
  <si>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</si>
  <si>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</si>
  <si>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 xml:space="preserve"> ИТОГО РАСХОДОВ</t>
  </si>
  <si>
    <t>6Б00100000</t>
  </si>
  <si>
    <t>Реализация основного мероприятия</t>
  </si>
  <si>
    <t>6Б001H0000</t>
  </si>
  <si>
    <t>1.Основное мероприятие "Приобретение спортивного инвентаря"</t>
  </si>
  <si>
    <t>62001H0000</t>
  </si>
  <si>
    <t>МП "Комплексное благоустройство территории Коленовского муниципального образования на 2019-2021гг "</t>
  </si>
  <si>
    <t>Основное мероприятие "Благоустройство территории Коленовского муниципального образования"</t>
  </si>
  <si>
    <t>Муниципальная программа «Развитие физкультуры и спорта в Коленовском муниципальном образовании на 2019 год»</t>
  </si>
  <si>
    <t>Сумма тыс.рублей</t>
  </si>
  <si>
    <t>Приложение № 6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</si>
  <si>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</si>
  <si>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</si>
  <si>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>Коленовского муниципального образования на 2019 год</t>
  </si>
  <si>
    <t>от             2018 г.  №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</si>
</sst>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/>
    <xf numFmtId="164" fontId="6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2"/>
  <sheetViews>
    <sheetView tabSelected="1" topLeftCell="A6" workbookViewId="0">
      <selection activeCell="F6" sqref="F6"/>
    </sheetView>
  </sheetViews>
  <sheetFormatPr defaultRowHeight="15"/>
  <cols>
    <col min="1" max="1" width="55.28515625" customWidth="1"/>
    <col min="2" max="2" width="12.140625" customWidth="1"/>
    <col min="3" max="3" width="13.5703125" customWidth="1"/>
    <col min="4" max="4" width="18.42578125" customWidth="1"/>
    <col min="5" max="5" width="12.42578125" customWidth="1"/>
    <col min="6" max="6" width="11.7109375" customWidth="1"/>
    <col min="9" max="9" width="9.140625" hidden="1" customWidth="1"/>
  </cols>
  <sheetData>
    <row r="2" spans="1:14" ht="18.75">
      <c r="A2" s="47"/>
      <c r="B2" s="46"/>
      <c r="C2" s="46"/>
      <c r="D2" s="53" t="s">
        <v>100</v>
      </c>
      <c r="E2" s="53"/>
      <c r="F2" s="46"/>
      <c r="G2" s="4"/>
      <c r="H2" s="4"/>
      <c r="I2" s="4"/>
      <c r="J2" s="4"/>
      <c r="K2" s="4"/>
      <c r="L2" s="4"/>
      <c r="M2" s="4"/>
      <c r="N2" s="3"/>
    </row>
    <row r="3" spans="1:14" ht="18.75">
      <c r="A3" s="49" t="s">
        <v>0</v>
      </c>
      <c r="B3" s="49"/>
      <c r="C3" s="49"/>
      <c r="D3" s="48"/>
      <c r="E3" s="48"/>
      <c r="F3" s="48"/>
      <c r="G3" s="4"/>
      <c r="H3" s="4"/>
      <c r="I3" s="4"/>
      <c r="J3" s="4"/>
      <c r="K3" s="4"/>
      <c r="L3" s="4"/>
      <c r="M3" s="4"/>
      <c r="N3" s="3"/>
    </row>
    <row r="4" spans="1:14" ht="18.75">
      <c r="A4" s="46"/>
      <c r="B4" s="48"/>
      <c r="C4" s="48"/>
      <c r="D4" s="48" t="s">
        <v>104</v>
      </c>
      <c r="E4" s="46"/>
      <c r="F4" s="46"/>
      <c r="G4" s="4"/>
      <c r="H4" s="4"/>
      <c r="I4" s="4"/>
      <c r="J4" s="4"/>
      <c r="K4" s="4"/>
      <c r="L4" s="4"/>
      <c r="M4" s="4"/>
      <c r="N4" s="3"/>
    </row>
    <row r="5" spans="1:14" ht="18.75">
      <c r="A5" s="3"/>
      <c r="B5" s="7"/>
      <c r="C5" s="7"/>
      <c r="D5" s="7"/>
      <c r="E5" s="3"/>
      <c r="F5" s="3"/>
      <c r="G5" s="4"/>
      <c r="H5" s="4"/>
      <c r="I5" s="4"/>
      <c r="J5" s="4"/>
      <c r="K5" s="4"/>
      <c r="L5" s="4"/>
      <c r="M5" s="4"/>
      <c r="N5" s="3"/>
    </row>
    <row r="6" spans="1:14" ht="18.75">
      <c r="A6" s="45" t="s">
        <v>101</v>
      </c>
      <c r="B6" s="46"/>
      <c r="C6" s="5"/>
      <c r="D6" s="3"/>
      <c r="E6" s="3"/>
      <c r="F6" s="3"/>
      <c r="G6" s="4"/>
      <c r="H6" s="4"/>
      <c r="I6" s="4"/>
      <c r="J6" s="4"/>
      <c r="K6" s="4"/>
      <c r="L6" s="4"/>
      <c r="M6" s="4"/>
      <c r="N6" s="3"/>
    </row>
    <row r="7" spans="1:14" ht="15" customHeight="1">
      <c r="A7" s="45" t="s">
        <v>102</v>
      </c>
      <c r="B7" s="46"/>
      <c r="C7" s="4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75" customHeight="1">
      <c r="A8" s="45" t="s">
        <v>103</v>
      </c>
      <c r="B8" s="46"/>
      <c r="C8" s="45"/>
      <c r="D8" s="6"/>
      <c r="E8" s="3"/>
      <c r="F8" s="3"/>
      <c r="G8" s="4"/>
      <c r="H8" s="4"/>
      <c r="I8" s="4"/>
      <c r="J8" s="4"/>
      <c r="K8" s="4"/>
      <c r="L8" s="4"/>
      <c r="M8" s="4"/>
      <c r="N8" s="3"/>
    </row>
    <row r="9" spans="1:14" ht="15.75">
      <c r="A9" s="1"/>
      <c r="G9" s="2"/>
      <c r="H9" s="2"/>
      <c r="I9" s="2"/>
      <c r="J9" s="2"/>
      <c r="K9" s="2"/>
      <c r="L9" s="2"/>
      <c r="M9" s="2"/>
    </row>
    <row r="10" spans="1:14" ht="15" customHeight="1">
      <c r="A10" s="54"/>
      <c r="B10" s="50" t="s">
        <v>1</v>
      </c>
      <c r="C10" s="57" t="s">
        <v>2</v>
      </c>
      <c r="D10" s="50" t="s">
        <v>3</v>
      </c>
      <c r="E10" s="50" t="s">
        <v>4</v>
      </c>
      <c r="F10" s="50" t="s">
        <v>99</v>
      </c>
    </row>
    <row r="11" spans="1:14" ht="15" customHeight="1">
      <c r="A11" s="55"/>
      <c r="B11" s="51"/>
      <c r="C11" s="57"/>
      <c r="D11" s="51"/>
      <c r="E11" s="51"/>
      <c r="F11" s="51"/>
    </row>
    <row r="12" spans="1:14" ht="15" customHeight="1">
      <c r="A12" s="56"/>
      <c r="B12" s="52"/>
      <c r="C12" s="57"/>
      <c r="D12" s="52"/>
      <c r="E12" s="52"/>
      <c r="F12" s="52"/>
    </row>
    <row r="13" spans="1:14" ht="15.75">
      <c r="A13" s="8" t="s">
        <v>5</v>
      </c>
      <c r="B13" s="9" t="s">
        <v>6</v>
      </c>
      <c r="C13" s="9" t="s">
        <v>7</v>
      </c>
      <c r="D13" s="9"/>
      <c r="E13" s="10"/>
      <c r="F13" s="11">
        <f>SUM(F14+F31+F36+F42)</f>
        <v>2253.5</v>
      </c>
    </row>
    <row r="14" spans="1:14" ht="63">
      <c r="A14" s="12" t="s">
        <v>8</v>
      </c>
      <c r="B14" s="13" t="s">
        <v>6</v>
      </c>
      <c r="C14" s="13" t="s">
        <v>9</v>
      </c>
      <c r="D14" s="13"/>
      <c r="E14" s="14"/>
      <c r="F14" s="15">
        <f>SUM(F15)</f>
        <v>1990.6</v>
      </c>
    </row>
    <row r="15" spans="1:14" ht="31.5">
      <c r="A15" s="16" t="s">
        <v>10</v>
      </c>
      <c r="B15" s="13" t="s">
        <v>6</v>
      </c>
      <c r="C15" s="13" t="s">
        <v>9</v>
      </c>
      <c r="D15" s="13" t="s">
        <v>11</v>
      </c>
      <c r="E15" s="14"/>
      <c r="F15" s="15">
        <f>SUM(F16)</f>
        <v>1990.6</v>
      </c>
    </row>
    <row r="16" spans="1:14" ht="31.5">
      <c r="A16" s="12" t="s">
        <v>12</v>
      </c>
      <c r="B16" s="13" t="s">
        <v>6</v>
      </c>
      <c r="C16" s="13" t="s">
        <v>9</v>
      </c>
      <c r="D16" s="13" t="s">
        <v>13</v>
      </c>
      <c r="E16" s="14"/>
      <c r="F16" s="15">
        <f>SUM(F17+F20+F27)</f>
        <v>1990.6</v>
      </c>
    </row>
    <row r="17" spans="1:6" ht="31.5">
      <c r="A17" s="12" t="s">
        <v>14</v>
      </c>
      <c r="B17" s="13" t="s">
        <v>6</v>
      </c>
      <c r="C17" s="13" t="s">
        <v>9</v>
      </c>
      <c r="D17" s="13" t="s">
        <v>15</v>
      </c>
      <c r="E17" s="14"/>
      <c r="F17" s="15">
        <v>697.9</v>
      </c>
    </row>
    <row r="18" spans="1:6" ht="78.75">
      <c r="A18" s="16" t="s">
        <v>16</v>
      </c>
      <c r="B18" s="13" t="s">
        <v>6</v>
      </c>
      <c r="C18" s="13" t="s">
        <v>9</v>
      </c>
      <c r="D18" s="13" t="s">
        <v>15</v>
      </c>
      <c r="E18" s="14" t="s">
        <v>17</v>
      </c>
      <c r="F18" s="15">
        <v>697.9</v>
      </c>
    </row>
    <row r="19" spans="1:6" ht="31.5">
      <c r="A19" s="16" t="s">
        <v>18</v>
      </c>
      <c r="B19" s="13" t="s">
        <v>6</v>
      </c>
      <c r="C19" s="13" t="s">
        <v>9</v>
      </c>
      <c r="D19" s="13" t="s">
        <v>15</v>
      </c>
      <c r="E19" s="14" t="s">
        <v>19</v>
      </c>
      <c r="F19" s="15">
        <v>697.9</v>
      </c>
    </row>
    <row r="20" spans="1:6" ht="31.5">
      <c r="A20" s="12" t="s">
        <v>20</v>
      </c>
      <c r="B20" s="13" t="s">
        <v>6</v>
      </c>
      <c r="C20" s="13" t="s">
        <v>9</v>
      </c>
      <c r="D20" s="13" t="s">
        <v>21</v>
      </c>
      <c r="E20" s="14"/>
      <c r="F20" s="15">
        <f>SUM(F21+F23+F25)</f>
        <v>1277.7</v>
      </c>
    </row>
    <row r="21" spans="1:6" ht="78.75">
      <c r="A21" s="17" t="s">
        <v>16</v>
      </c>
      <c r="B21" s="13" t="s">
        <v>6</v>
      </c>
      <c r="C21" s="13" t="s">
        <v>9</v>
      </c>
      <c r="D21" s="13" t="s">
        <v>21</v>
      </c>
      <c r="E21" s="14" t="s">
        <v>17</v>
      </c>
      <c r="F21" s="15">
        <v>1150.2</v>
      </c>
    </row>
    <row r="22" spans="1:6" ht="31.5">
      <c r="A22" s="17" t="s">
        <v>18</v>
      </c>
      <c r="B22" s="13" t="s">
        <v>6</v>
      </c>
      <c r="C22" s="13" t="s">
        <v>9</v>
      </c>
      <c r="D22" s="13" t="s">
        <v>21</v>
      </c>
      <c r="E22" s="14" t="s">
        <v>19</v>
      </c>
      <c r="F22" s="15">
        <v>1150.2</v>
      </c>
    </row>
    <row r="23" spans="1:6" ht="31.5">
      <c r="A23" s="12" t="s">
        <v>22</v>
      </c>
      <c r="B23" s="13" t="s">
        <v>6</v>
      </c>
      <c r="C23" s="13" t="s">
        <v>9</v>
      </c>
      <c r="D23" s="13" t="s">
        <v>21</v>
      </c>
      <c r="E23" s="14" t="s">
        <v>23</v>
      </c>
      <c r="F23" s="15">
        <v>126</v>
      </c>
    </row>
    <row r="24" spans="1:6" ht="31.5">
      <c r="A24" s="12" t="s">
        <v>24</v>
      </c>
      <c r="B24" s="13" t="s">
        <v>6</v>
      </c>
      <c r="C24" s="13" t="s">
        <v>9</v>
      </c>
      <c r="D24" s="13" t="s">
        <v>21</v>
      </c>
      <c r="E24" s="14" t="s">
        <v>25</v>
      </c>
      <c r="F24" s="15">
        <v>126</v>
      </c>
    </row>
    <row r="25" spans="1:6" ht="15.75">
      <c r="A25" s="17" t="s">
        <v>26</v>
      </c>
      <c r="B25" s="13" t="s">
        <v>6</v>
      </c>
      <c r="C25" s="13" t="s">
        <v>9</v>
      </c>
      <c r="D25" s="13" t="s">
        <v>21</v>
      </c>
      <c r="E25" s="14" t="s">
        <v>27</v>
      </c>
      <c r="F25" s="15">
        <v>1.5</v>
      </c>
    </row>
    <row r="26" spans="1:6" ht="15.75">
      <c r="A26" s="18" t="s">
        <v>28</v>
      </c>
      <c r="B26" s="13" t="s">
        <v>6</v>
      </c>
      <c r="C26" s="13" t="s">
        <v>9</v>
      </c>
      <c r="D26" s="13" t="s">
        <v>21</v>
      </c>
      <c r="E26" s="14" t="s">
        <v>29</v>
      </c>
      <c r="F26" s="15">
        <v>1.5</v>
      </c>
    </row>
    <row r="27" spans="1:6" ht="31.5">
      <c r="A27" s="12" t="s">
        <v>30</v>
      </c>
      <c r="B27" s="13" t="s">
        <v>6</v>
      </c>
      <c r="C27" s="13" t="s">
        <v>9</v>
      </c>
      <c r="D27" s="13" t="s">
        <v>31</v>
      </c>
      <c r="E27" s="14"/>
      <c r="F27" s="15">
        <v>15</v>
      </c>
    </row>
    <row r="28" spans="1:6" ht="47.25">
      <c r="A28" s="12" t="s">
        <v>32</v>
      </c>
      <c r="B28" s="13" t="s">
        <v>6</v>
      </c>
      <c r="C28" s="13" t="s">
        <v>9</v>
      </c>
      <c r="D28" s="13" t="s">
        <v>33</v>
      </c>
      <c r="E28" s="14"/>
      <c r="F28" s="15">
        <v>15</v>
      </c>
    </row>
    <row r="29" spans="1:6" ht="15.75">
      <c r="A29" s="16" t="s">
        <v>26</v>
      </c>
      <c r="B29" s="13" t="s">
        <v>6</v>
      </c>
      <c r="C29" s="13" t="s">
        <v>9</v>
      </c>
      <c r="D29" s="13" t="s">
        <v>33</v>
      </c>
      <c r="E29" s="14" t="s">
        <v>27</v>
      </c>
      <c r="F29" s="15">
        <v>15</v>
      </c>
    </row>
    <row r="30" spans="1:6" ht="15.75">
      <c r="A30" s="16" t="s">
        <v>34</v>
      </c>
      <c r="B30" s="13" t="s">
        <v>6</v>
      </c>
      <c r="C30" s="13" t="s">
        <v>9</v>
      </c>
      <c r="D30" s="13" t="s">
        <v>33</v>
      </c>
      <c r="E30" s="14" t="s">
        <v>29</v>
      </c>
      <c r="F30" s="15">
        <v>15</v>
      </c>
    </row>
    <row r="31" spans="1:6" ht="47.25">
      <c r="A31" s="12" t="s">
        <v>35</v>
      </c>
      <c r="B31" s="13" t="s">
        <v>6</v>
      </c>
      <c r="C31" s="13" t="s">
        <v>36</v>
      </c>
      <c r="D31" s="13"/>
      <c r="E31" s="14"/>
      <c r="F31" s="19">
        <v>70</v>
      </c>
    </row>
    <row r="32" spans="1:6" ht="31.5">
      <c r="A32" s="12" t="s">
        <v>37</v>
      </c>
      <c r="B32" s="13" t="s">
        <v>6</v>
      </c>
      <c r="C32" s="13" t="s">
        <v>36</v>
      </c>
      <c r="D32" s="13" t="s">
        <v>38</v>
      </c>
      <c r="E32" s="14"/>
      <c r="F32" s="19">
        <v>70</v>
      </c>
    </row>
    <row r="33" spans="1:6" ht="78.75">
      <c r="A33" s="12" t="s">
        <v>39</v>
      </c>
      <c r="B33" s="13" t="s">
        <v>6</v>
      </c>
      <c r="C33" s="13" t="s">
        <v>36</v>
      </c>
      <c r="D33" s="13" t="s">
        <v>40</v>
      </c>
      <c r="E33" s="14"/>
      <c r="F33" s="19">
        <v>70</v>
      </c>
    </row>
    <row r="34" spans="1:6" ht="78.75">
      <c r="A34" s="12" t="s">
        <v>41</v>
      </c>
      <c r="B34" s="20" t="s">
        <v>6</v>
      </c>
      <c r="C34" s="20" t="s">
        <v>36</v>
      </c>
      <c r="D34" s="13" t="s">
        <v>42</v>
      </c>
      <c r="E34" s="21">
        <v>500</v>
      </c>
      <c r="F34" s="19">
        <v>70</v>
      </c>
    </row>
    <row r="35" spans="1:6" ht="15.75">
      <c r="A35" s="22" t="s">
        <v>43</v>
      </c>
      <c r="B35" s="20" t="s">
        <v>6</v>
      </c>
      <c r="C35" s="20" t="s">
        <v>36</v>
      </c>
      <c r="D35" s="13" t="s">
        <v>42</v>
      </c>
      <c r="E35" s="21">
        <v>540</v>
      </c>
      <c r="F35" s="19">
        <v>70</v>
      </c>
    </row>
    <row r="36" spans="1:6" ht="15.75">
      <c r="A36" s="23" t="s">
        <v>44</v>
      </c>
      <c r="B36" s="13" t="s">
        <v>6</v>
      </c>
      <c r="C36" s="13" t="s">
        <v>45</v>
      </c>
      <c r="D36" s="13"/>
      <c r="E36" s="14"/>
      <c r="F36" s="19">
        <v>10</v>
      </c>
    </row>
    <row r="37" spans="1:6" ht="31.5">
      <c r="A37" s="16" t="s">
        <v>46</v>
      </c>
      <c r="B37" s="13" t="s">
        <v>6</v>
      </c>
      <c r="C37" s="13" t="s">
        <v>45</v>
      </c>
      <c r="D37" s="13" t="s">
        <v>47</v>
      </c>
      <c r="E37" s="14"/>
      <c r="F37" s="19">
        <v>10</v>
      </c>
    </row>
    <row r="38" spans="1:6" ht="15.75">
      <c r="A38" s="16" t="s">
        <v>48</v>
      </c>
      <c r="B38" s="13" t="s">
        <v>6</v>
      </c>
      <c r="C38" s="13" t="s">
        <v>45</v>
      </c>
      <c r="D38" s="13" t="s">
        <v>49</v>
      </c>
      <c r="E38" s="14"/>
      <c r="F38" s="19">
        <v>10</v>
      </c>
    </row>
    <row r="39" spans="1:6" ht="15.75">
      <c r="A39" s="17" t="s">
        <v>50</v>
      </c>
      <c r="B39" s="13" t="s">
        <v>6</v>
      </c>
      <c r="C39" s="13" t="s">
        <v>45</v>
      </c>
      <c r="D39" s="13" t="s">
        <v>51</v>
      </c>
      <c r="E39" s="14"/>
      <c r="F39" s="19">
        <v>10</v>
      </c>
    </row>
    <row r="40" spans="1:6" ht="15.75">
      <c r="A40" s="16" t="s">
        <v>26</v>
      </c>
      <c r="B40" s="13" t="s">
        <v>6</v>
      </c>
      <c r="C40" s="13" t="s">
        <v>45</v>
      </c>
      <c r="D40" s="13" t="s">
        <v>51</v>
      </c>
      <c r="E40" s="14" t="s">
        <v>27</v>
      </c>
      <c r="F40" s="19">
        <v>10</v>
      </c>
    </row>
    <row r="41" spans="1:6" ht="15.75">
      <c r="A41" s="24" t="s">
        <v>52</v>
      </c>
      <c r="B41" s="13" t="s">
        <v>6</v>
      </c>
      <c r="C41" s="13" t="s">
        <v>45</v>
      </c>
      <c r="D41" s="13" t="s">
        <v>51</v>
      </c>
      <c r="E41" s="14" t="s">
        <v>53</v>
      </c>
      <c r="F41" s="19">
        <v>10</v>
      </c>
    </row>
    <row r="42" spans="1:6" ht="15.75">
      <c r="A42" s="12" t="s">
        <v>54</v>
      </c>
      <c r="B42" s="13" t="s">
        <v>6</v>
      </c>
      <c r="C42" s="13" t="s">
        <v>55</v>
      </c>
      <c r="D42" s="13"/>
      <c r="E42" s="14"/>
      <c r="F42" s="19">
        <f>SUM(F45+F49)</f>
        <v>182.9</v>
      </c>
    </row>
    <row r="43" spans="1:6" ht="31.5">
      <c r="A43" s="17" t="s">
        <v>46</v>
      </c>
      <c r="B43" s="13" t="s">
        <v>6</v>
      </c>
      <c r="C43" s="13" t="s">
        <v>55</v>
      </c>
      <c r="D43" s="13" t="s">
        <v>56</v>
      </c>
      <c r="E43" s="14"/>
      <c r="F43" s="19">
        <v>2.5</v>
      </c>
    </row>
    <row r="44" spans="1:6" ht="31.5">
      <c r="A44" s="12" t="s">
        <v>57</v>
      </c>
      <c r="B44" s="13" t="s">
        <v>6</v>
      </c>
      <c r="C44" s="13" t="s">
        <v>55</v>
      </c>
      <c r="D44" s="13" t="s">
        <v>58</v>
      </c>
      <c r="E44" s="14"/>
      <c r="F44" s="19">
        <v>2.5</v>
      </c>
    </row>
    <row r="45" spans="1:6" ht="15.75">
      <c r="A45" s="18" t="s">
        <v>59</v>
      </c>
      <c r="B45" s="13" t="s">
        <v>6</v>
      </c>
      <c r="C45" s="13" t="s">
        <v>55</v>
      </c>
      <c r="D45" s="13" t="s">
        <v>60</v>
      </c>
      <c r="E45" s="14"/>
      <c r="F45" s="19">
        <v>2.5</v>
      </c>
    </row>
    <row r="46" spans="1:6" ht="31.5">
      <c r="A46" s="16" t="s">
        <v>61</v>
      </c>
      <c r="B46" s="13" t="s">
        <v>6</v>
      </c>
      <c r="C46" s="13" t="s">
        <v>55</v>
      </c>
      <c r="D46" s="13" t="s">
        <v>60</v>
      </c>
      <c r="E46" s="14" t="s">
        <v>27</v>
      </c>
      <c r="F46" s="19">
        <v>2.5</v>
      </c>
    </row>
    <row r="47" spans="1:6" ht="31.5">
      <c r="A47" s="25" t="s">
        <v>62</v>
      </c>
      <c r="B47" s="26" t="s">
        <v>6</v>
      </c>
      <c r="C47" s="26" t="s">
        <v>55</v>
      </c>
      <c r="D47" s="13" t="s">
        <v>60</v>
      </c>
      <c r="E47" s="27" t="s">
        <v>29</v>
      </c>
      <c r="F47" s="19">
        <v>2.5</v>
      </c>
    </row>
    <row r="48" spans="1:6" ht="31.5">
      <c r="A48" s="12" t="s">
        <v>37</v>
      </c>
      <c r="B48" s="13" t="s">
        <v>6</v>
      </c>
      <c r="C48" s="13" t="s">
        <v>55</v>
      </c>
      <c r="D48" s="13" t="s">
        <v>38</v>
      </c>
      <c r="E48" s="14"/>
      <c r="F48" s="19">
        <v>180.4</v>
      </c>
    </row>
    <row r="49" spans="1:6" ht="78.75">
      <c r="A49" s="12" t="s">
        <v>39</v>
      </c>
      <c r="B49" s="13" t="s">
        <v>6</v>
      </c>
      <c r="C49" s="28" t="s">
        <v>55</v>
      </c>
      <c r="D49" s="13" t="s">
        <v>40</v>
      </c>
      <c r="E49" s="14"/>
      <c r="F49" s="19">
        <v>180.4</v>
      </c>
    </row>
    <row r="50" spans="1:6" ht="78.75">
      <c r="A50" s="29" t="s">
        <v>63</v>
      </c>
      <c r="B50" s="20" t="s">
        <v>6</v>
      </c>
      <c r="C50" s="20" t="s">
        <v>55</v>
      </c>
      <c r="D50" s="22">
        <v>2000006020</v>
      </c>
      <c r="E50" s="30" t="s">
        <v>64</v>
      </c>
      <c r="F50" s="19">
        <v>180.4</v>
      </c>
    </row>
    <row r="51" spans="1:6" ht="15.75">
      <c r="A51" s="12" t="s">
        <v>43</v>
      </c>
      <c r="B51" s="20" t="s">
        <v>6</v>
      </c>
      <c r="C51" s="20" t="s">
        <v>55</v>
      </c>
      <c r="D51" s="22">
        <v>2000006020</v>
      </c>
      <c r="E51" s="21">
        <v>540</v>
      </c>
      <c r="F51" s="19">
        <v>180.4</v>
      </c>
    </row>
    <row r="52" spans="1:6" ht="15.75">
      <c r="A52" s="31" t="s">
        <v>67</v>
      </c>
      <c r="B52" s="32" t="s">
        <v>68</v>
      </c>
      <c r="C52" s="32" t="s">
        <v>7</v>
      </c>
      <c r="D52" s="33"/>
      <c r="E52" s="34"/>
      <c r="F52" s="35">
        <f>SUM(F56+F58)</f>
        <v>82.6</v>
      </c>
    </row>
    <row r="53" spans="1:6" ht="15.75">
      <c r="A53" s="36" t="s">
        <v>69</v>
      </c>
      <c r="B53" s="20" t="s">
        <v>68</v>
      </c>
      <c r="C53" s="20" t="s">
        <v>70</v>
      </c>
      <c r="D53" s="22"/>
      <c r="E53" s="30"/>
      <c r="F53" s="19">
        <f t="shared" ref="F53" si="0">SUM(F57+F59)</f>
        <v>82.6</v>
      </c>
    </row>
    <row r="54" spans="1:6" ht="47.25">
      <c r="A54" s="36" t="s">
        <v>71</v>
      </c>
      <c r="B54" s="20" t="s">
        <v>68</v>
      </c>
      <c r="C54" s="20" t="s">
        <v>70</v>
      </c>
      <c r="D54" s="22">
        <v>2000050000</v>
      </c>
      <c r="E54" s="30"/>
      <c r="F54" s="19">
        <v>82.6</v>
      </c>
    </row>
    <row r="55" spans="1:6" ht="31.5">
      <c r="A55" s="25" t="s">
        <v>72</v>
      </c>
      <c r="B55" s="20" t="s">
        <v>68</v>
      </c>
      <c r="C55" s="20" t="s">
        <v>70</v>
      </c>
      <c r="D55" s="22">
        <v>2000051180</v>
      </c>
      <c r="E55" s="30"/>
      <c r="F55" s="19">
        <v>82.6</v>
      </c>
    </row>
    <row r="56" spans="1:6" ht="78.75">
      <c r="A56" s="17" t="s">
        <v>16</v>
      </c>
      <c r="B56" s="20" t="s">
        <v>68</v>
      </c>
      <c r="C56" s="20" t="s">
        <v>70</v>
      </c>
      <c r="D56" s="22">
        <v>2000051180</v>
      </c>
      <c r="E56" s="14" t="s">
        <v>17</v>
      </c>
      <c r="F56" s="19">
        <v>73.3</v>
      </c>
    </row>
    <row r="57" spans="1:6" ht="31.5">
      <c r="A57" s="17" t="s">
        <v>18</v>
      </c>
      <c r="B57" s="20" t="s">
        <v>68</v>
      </c>
      <c r="C57" s="20" t="s">
        <v>70</v>
      </c>
      <c r="D57" s="22">
        <v>2000051180</v>
      </c>
      <c r="E57" s="14" t="s">
        <v>19</v>
      </c>
      <c r="F57" s="19">
        <v>73.3</v>
      </c>
    </row>
    <row r="58" spans="1:6" ht="31.5">
      <c r="A58" s="12" t="s">
        <v>22</v>
      </c>
      <c r="B58" s="20" t="s">
        <v>68</v>
      </c>
      <c r="C58" s="20" t="s">
        <v>70</v>
      </c>
      <c r="D58" s="22">
        <v>2000051180</v>
      </c>
      <c r="E58" s="14" t="s">
        <v>23</v>
      </c>
      <c r="F58" s="19">
        <v>9.3000000000000007</v>
      </c>
    </row>
    <row r="59" spans="1:6" ht="31.5">
      <c r="A59" s="12" t="s">
        <v>24</v>
      </c>
      <c r="B59" s="20" t="s">
        <v>68</v>
      </c>
      <c r="C59" s="20" t="s">
        <v>70</v>
      </c>
      <c r="D59" s="22">
        <v>2000051180</v>
      </c>
      <c r="E59" s="14" t="s">
        <v>25</v>
      </c>
      <c r="F59" s="19">
        <v>9.3000000000000007</v>
      </c>
    </row>
    <row r="60" spans="1:6" ht="15.75">
      <c r="A60" s="37" t="s">
        <v>73</v>
      </c>
      <c r="B60" s="38" t="s">
        <v>74</v>
      </c>
      <c r="C60" s="38" t="s">
        <v>7</v>
      </c>
      <c r="D60" s="38"/>
      <c r="E60" s="39"/>
      <c r="F60" s="35">
        <f>SUM(F61)</f>
        <v>39.200000000000003</v>
      </c>
    </row>
    <row r="61" spans="1:6" ht="15.75">
      <c r="A61" s="18" t="s">
        <v>75</v>
      </c>
      <c r="B61" s="13" t="s">
        <v>74</v>
      </c>
      <c r="C61" s="13" t="s">
        <v>70</v>
      </c>
      <c r="D61" s="13"/>
      <c r="E61" s="14"/>
      <c r="F61" s="19">
        <f>SUM(F62)</f>
        <v>39.200000000000003</v>
      </c>
    </row>
    <row r="62" spans="1:6" ht="31.5">
      <c r="A62" s="12" t="s">
        <v>65</v>
      </c>
      <c r="B62" s="13" t="s">
        <v>74</v>
      </c>
      <c r="C62" s="13" t="s">
        <v>70</v>
      </c>
      <c r="D62" s="13" t="s">
        <v>66</v>
      </c>
      <c r="E62" s="14"/>
      <c r="F62" s="19">
        <f>SUM(F63)</f>
        <v>39.200000000000003</v>
      </c>
    </row>
    <row r="63" spans="1:6" ht="47.25">
      <c r="A63" s="18" t="s">
        <v>96</v>
      </c>
      <c r="B63" s="13" t="s">
        <v>74</v>
      </c>
      <c r="C63" s="13" t="s">
        <v>70</v>
      </c>
      <c r="D63" s="13" t="s">
        <v>76</v>
      </c>
      <c r="E63" s="14"/>
      <c r="F63" s="19">
        <f>SUM(F64)</f>
        <v>39.200000000000003</v>
      </c>
    </row>
    <row r="64" spans="1:6" ht="31.5">
      <c r="A64" s="16" t="s">
        <v>97</v>
      </c>
      <c r="B64" s="13" t="s">
        <v>74</v>
      </c>
      <c r="C64" s="13" t="s">
        <v>70</v>
      </c>
      <c r="D64" s="13" t="s">
        <v>91</v>
      </c>
      <c r="E64" s="14"/>
      <c r="F64" s="19">
        <v>39.200000000000003</v>
      </c>
    </row>
    <row r="65" spans="1:6" ht="15.75">
      <c r="A65" s="17" t="s">
        <v>92</v>
      </c>
      <c r="B65" s="40" t="s">
        <v>74</v>
      </c>
      <c r="C65" s="40" t="s">
        <v>70</v>
      </c>
      <c r="D65" s="40" t="s">
        <v>93</v>
      </c>
      <c r="E65" s="14"/>
      <c r="F65" s="19">
        <v>39.200000000000003</v>
      </c>
    </row>
    <row r="66" spans="1:6" ht="31.5">
      <c r="A66" s="17" t="s">
        <v>22</v>
      </c>
      <c r="B66" s="13" t="s">
        <v>74</v>
      </c>
      <c r="C66" s="13" t="s">
        <v>70</v>
      </c>
      <c r="D66" s="13" t="s">
        <v>93</v>
      </c>
      <c r="E66" s="14" t="s">
        <v>23</v>
      </c>
      <c r="F66" s="19">
        <v>39.200000000000003</v>
      </c>
    </row>
    <row r="67" spans="1:6" ht="31.5">
      <c r="A67" s="41" t="s">
        <v>24</v>
      </c>
      <c r="B67" s="26" t="s">
        <v>74</v>
      </c>
      <c r="C67" s="26" t="s">
        <v>70</v>
      </c>
      <c r="D67" s="13" t="s">
        <v>93</v>
      </c>
      <c r="E67" s="27" t="s">
        <v>25</v>
      </c>
      <c r="F67" s="19">
        <v>39.200000000000003</v>
      </c>
    </row>
    <row r="68" spans="1:6" ht="15.75">
      <c r="A68" s="42" t="s">
        <v>77</v>
      </c>
      <c r="B68" s="38" t="s">
        <v>78</v>
      </c>
      <c r="C68" s="38" t="s">
        <v>7</v>
      </c>
      <c r="D68" s="38"/>
      <c r="E68" s="39"/>
      <c r="F68" s="35">
        <v>30</v>
      </c>
    </row>
    <row r="69" spans="1:6" ht="15.75">
      <c r="A69" s="12" t="s">
        <v>79</v>
      </c>
      <c r="B69" s="13" t="s">
        <v>78</v>
      </c>
      <c r="C69" s="13" t="s">
        <v>6</v>
      </c>
      <c r="D69" s="13"/>
      <c r="E69" s="14"/>
      <c r="F69" s="19">
        <v>30</v>
      </c>
    </row>
    <row r="70" spans="1:6" ht="31.5">
      <c r="A70" s="12" t="s">
        <v>80</v>
      </c>
      <c r="B70" s="13" t="s">
        <v>78</v>
      </c>
      <c r="C70" s="13" t="s">
        <v>6</v>
      </c>
      <c r="D70" s="13" t="s">
        <v>81</v>
      </c>
      <c r="E70" s="14"/>
      <c r="F70" s="19">
        <v>30</v>
      </c>
    </row>
    <row r="71" spans="1:6" ht="15.75">
      <c r="A71" s="12" t="s">
        <v>82</v>
      </c>
      <c r="B71" s="13" t="s">
        <v>78</v>
      </c>
      <c r="C71" s="13" t="s">
        <v>6</v>
      </c>
      <c r="D71" s="13" t="s">
        <v>83</v>
      </c>
      <c r="E71" s="14"/>
      <c r="F71" s="19">
        <v>30</v>
      </c>
    </row>
    <row r="72" spans="1:6" ht="31.5">
      <c r="A72" s="16" t="s">
        <v>84</v>
      </c>
      <c r="B72" s="13" t="s">
        <v>78</v>
      </c>
      <c r="C72" s="13" t="s">
        <v>6</v>
      </c>
      <c r="D72" s="13" t="s">
        <v>83</v>
      </c>
      <c r="E72" s="14" t="s">
        <v>85</v>
      </c>
      <c r="F72" s="19">
        <v>30</v>
      </c>
    </row>
    <row r="73" spans="1:6" ht="31.5">
      <c r="A73" s="16" t="s">
        <v>86</v>
      </c>
      <c r="B73" s="13" t="s">
        <v>78</v>
      </c>
      <c r="C73" s="13" t="s">
        <v>6</v>
      </c>
      <c r="D73" s="13" t="s">
        <v>83</v>
      </c>
      <c r="E73" s="14" t="s">
        <v>87</v>
      </c>
      <c r="F73" s="19">
        <v>30</v>
      </c>
    </row>
    <row r="74" spans="1:6" ht="15.75">
      <c r="A74" s="42" t="s">
        <v>88</v>
      </c>
      <c r="B74" s="38" t="s">
        <v>45</v>
      </c>
      <c r="C74" s="38" t="s">
        <v>7</v>
      </c>
      <c r="D74" s="38"/>
      <c r="E74" s="39"/>
      <c r="F74" s="35">
        <f>SUM(F75)</f>
        <v>10</v>
      </c>
    </row>
    <row r="75" spans="1:6" ht="15.75">
      <c r="A75" s="12" t="s">
        <v>89</v>
      </c>
      <c r="B75" s="13" t="s">
        <v>45</v>
      </c>
      <c r="C75" s="13" t="s">
        <v>68</v>
      </c>
      <c r="D75" s="13"/>
      <c r="E75" s="14"/>
      <c r="F75" s="19">
        <f>SUM(F76)</f>
        <v>10</v>
      </c>
    </row>
    <row r="76" spans="1:6" ht="31.5">
      <c r="A76" s="12" t="s">
        <v>65</v>
      </c>
      <c r="B76" s="13" t="s">
        <v>45</v>
      </c>
      <c r="C76" s="13" t="s">
        <v>68</v>
      </c>
      <c r="D76" s="13" t="s">
        <v>66</v>
      </c>
      <c r="E76" s="14"/>
      <c r="F76" s="19">
        <f>SUM(F77)</f>
        <v>10</v>
      </c>
    </row>
    <row r="77" spans="1:6" ht="47.25">
      <c r="A77" s="18" t="s">
        <v>98</v>
      </c>
      <c r="B77" s="13" t="s">
        <v>45</v>
      </c>
      <c r="C77" s="13" t="s">
        <v>68</v>
      </c>
      <c r="D77" s="16">
        <v>6200000000</v>
      </c>
      <c r="E77" s="14"/>
      <c r="F77" s="19">
        <f>SUM(F78)</f>
        <v>10</v>
      </c>
    </row>
    <row r="78" spans="1:6" ht="31.5">
      <c r="A78" s="16" t="s">
        <v>94</v>
      </c>
      <c r="B78" s="13" t="s">
        <v>45</v>
      </c>
      <c r="C78" s="13" t="s">
        <v>68</v>
      </c>
      <c r="D78" s="16">
        <v>6200100000</v>
      </c>
      <c r="E78" s="30"/>
      <c r="F78" s="19">
        <v>10</v>
      </c>
    </row>
    <row r="79" spans="1:6" ht="15.75">
      <c r="A79" s="17" t="s">
        <v>92</v>
      </c>
      <c r="B79" s="40" t="s">
        <v>45</v>
      </c>
      <c r="C79" s="40" t="s">
        <v>68</v>
      </c>
      <c r="D79" s="17" t="s">
        <v>95</v>
      </c>
      <c r="E79" s="30"/>
      <c r="F79" s="19">
        <v>10</v>
      </c>
    </row>
    <row r="80" spans="1:6" ht="31.5">
      <c r="A80" s="16" t="s">
        <v>22</v>
      </c>
      <c r="B80" s="13" t="s">
        <v>45</v>
      </c>
      <c r="C80" s="13" t="s">
        <v>68</v>
      </c>
      <c r="D80" s="16" t="s">
        <v>95</v>
      </c>
      <c r="E80" s="30" t="s">
        <v>23</v>
      </c>
      <c r="F80" s="19">
        <v>10</v>
      </c>
    </row>
    <row r="81" spans="1:6" ht="31.5">
      <c r="A81" s="17" t="s">
        <v>24</v>
      </c>
      <c r="B81" s="13" t="s">
        <v>45</v>
      </c>
      <c r="C81" s="13" t="s">
        <v>68</v>
      </c>
      <c r="D81" s="16" t="s">
        <v>95</v>
      </c>
      <c r="E81" s="30" t="s">
        <v>25</v>
      </c>
      <c r="F81" s="19">
        <v>10</v>
      </c>
    </row>
    <row r="82" spans="1:6" ht="15.75">
      <c r="A82" s="8" t="s">
        <v>90</v>
      </c>
      <c r="B82" s="43"/>
      <c r="C82" s="43"/>
      <c r="D82" s="43"/>
      <c r="E82" s="43"/>
      <c r="F82" s="44">
        <f>SUM(F13+F52+F60+F68+F74)</f>
        <v>2415.2999999999997</v>
      </c>
    </row>
  </sheetData>
  <mergeCells count="7">
    <mergeCell ref="E10:E12"/>
    <mergeCell ref="F10:F12"/>
    <mergeCell ref="D2:E2"/>
    <mergeCell ref="A10:A12"/>
    <mergeCell ref="B10:B12"/>
    <mergeCell ref="C10:C12"/>
    <mergeCell ref="D10:D12"/>
  </mergeCells>
  <pageMargins left="0.7" right="0.7" top="0.75" bottom="0.75" header="0.3" footer="0.3"/>
  <pageSetup paperSize="9" scale="58" orientation="portrait" r:id="rId1"/>
  <colBreaks count="1" manualBreakCount="1">
    <brk id="1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2017-11-20T11:09:09Z</cp:lastPrinted>
  <dcterms:created xsi:type="dcterms:W3CDTF">2013-10-28T15:51:58Z</dcterms:created>
  <dcterms:modified xsi:type="dcterms:W3CDTF">2018-11-09T12:10:57Z</dcterms:modified>
</cp:coreProperties>
</file>