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Лист1!$A$1:$G$128</definedName>
  </definedNames>
  <calcPr calcId="124519"/>
</workbook>
</file>

<file path=xl/calcChain.xml><?xml version="1.0" encoding="utf-8"?>
<calcChain xmlns="http://schemas.openxmlformats.org/spreadsheetml/2006/main">
  <c r="G111" i="1"/>
  <c r="G78" l="1"/>
  <c r="G106"/>
  <c r="G105" s="1"/>
  <c r="G104" s="1"/>
  <c r="G103" s="1"/>
  <c r="G77"/>
  <c r="G73"/>
  <c r="G58"/>
  <c r="G57"/>
  <c r="G47"/>
  <c r="G21"/>
  <c r="G17"/>
  <c r="G16" s="1"/>
  <c r="G15" s="1"/>
  <c r="G14" s="1"/>
  <c r="G72" l="1"/>
  <c r="G71" s="1"/>
  <c r="G13" s="1"/>
</calcChain>
</file>

<file path=xl/sharedStrings.xml><?xml version="1.0" encoding="utf-8"?>
<sst xmlns="http://schemas.openxmlformats.org/spreadsheetml/2006/main" count="403" uniqueCount="132">
  <si>
    <t xml:space="preserve">                                             </t>
  </si>
  <si>
    <t xml:space="preserve">Ведомственная структура расходов бюджета </t>
  </si>
  <si>
    <t>Приложение № 5</t>
  </si>
  <si>
    <t>администрации  Коленовского муниципального образования на 2018 год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</si>
  <si>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</si>
  <si>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</si>
  <si>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</si>
  <si>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</si>
  <si>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</si>
  <si>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</si>
  <si>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 xml:space="preserve"> Администрация  Коленовского муниципального образования 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</si>
  <si>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</si>
  <si>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</si>
  <si>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</si>
  <si>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</si>
  <si>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</si>
  <si>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</si>
  <si>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</si>
  <si>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</si>
  <si>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</si>
  <si>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</si>
  <si>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</si>
  <si>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</si>
  <si>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</si>
  <si>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</si>
  <si>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</si>
  <si>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</si>
  <si>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</si>
  <si>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</si>
  <si>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</si>
  <si>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</si>
  <si>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</si>
  <si>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</si>
  <si>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</si>
  <si>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</si>
  <si>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</si>
  <si>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</si>
  <si>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</si>
  <si>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</si>
  <si>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</si>
  <si>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</si>
  <si>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</si>
  <si>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</si>
  <si>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</si>
  <si>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</si>
  <si>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</si>
  <si>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</si>
  <si>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</si>
  <si>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</si>
  <si>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</si>
  <si>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Обеспечение проведения выборов и референдумов</t>
  </si>
  <si>
    <t>07</t>
  </si>
  <si>
    <t>0200000020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</si>
  <si>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</si>
  <si>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</si>
  <si>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</si>
  <si>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</si>
  <si>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</si>
  <si>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</si>
  <si>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</si>
  <si>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</si>
  <si>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</si>
  <si>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</si>
  <si>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</si>
  <si>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</si>
  <si>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</si>
  <si>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</si>
  <si>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</si>
  <si>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</si>
  <si>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</si>
  <si>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</si>
  <si>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</si>
  <si>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</si>
  <si>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</si>
  <si>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</si>
  <si>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</si>
  <si>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</si>
  <si>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</si>
  <si>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</si>
  <si>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</si>
  <si>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Жилищно-коммунальное хозяйство</t>
  </si>
  <si>
    <t>05</t>
  </si>
  <si>
    <t>Благоустройство</t>
  </si>
  <si>
    <t>2200000000</t>
  </si>
  <si>
    <t xml:space="preserve"> Уличное освещение</t>
  </si>
  <si>
    <t>2200000100</t>
  </si>
  <si>
    <t>Муниципальные программы муниципальных образований</t>
  </si>
  <si>
    <t>6000000000</t>
  </si>
  <si>
    <t>МП "Комплексное благоустройство территории Коленовского муниципального образования на 2018 год"</t>
  </si>
  <si>
    <t>6Б00000000</t>
  </si>
  <si>
    <t>1.Основное мероприятие "Благоустройство территории Коленовского муниципального образования"</t>
  </si>
  <si>
    <t>6Б00100000</t>
  </si>
  <si>
    <t>Реализация основного мероприятия</t>
  </si>
  <si>
    <t>6Б001H0000</t>
  </si>
  <si>
    <t>2.Основное мероприятие "Развитие сетей уличного освещения"</t>
  </si>
  <si>
    <t>6Б00400000</t>
  </si>
  <si>
    <t>6Б004H0000</t>
  </si>
  <si>
    <t>3.Основное мероприятие "Содержание мест захоронения"</t>
  </si>
  <si>
    <t>6Б00200000</t>
  </si>
  <si>
    <t>6Б002H0000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</si>
  <si>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</si>
  <si>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</si>
  <si>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</si>
  <si>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</si>
  <si>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</si>
  <si>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</si>
  <si>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</si>
  <si>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</si>
  <si>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</si>
  <si>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</si>
  <si>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</si>
  <si>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</si>
  <si>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</si>
  <si>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</si>
  <si>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</si>
  <si>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</si>
  <si>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</si>
  <si>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</si>
  <si>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</si>
  <si>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</si>
  <si>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</si>
  <si>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Коленовском муниципальном образовании на 2018 год»</t>
  </si>
  <si>
    <t>1.Основное мероприятие "Приобретение спортивного инвентаря"</t>
  </si>
  <si>
    <t>62001H0000</t>
  </si>
  <si>
    <t xml:space="preserve"> ИТОГО РАСХОДОВ</t>
  </si>
  <si>
    <t xml:space="preserve">                                           к  решению Совета депутатов Коленовского муниципального образования                                                                                  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</si>
  <si>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</si>
  <si>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</si>
  <si>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</si>
  <si>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</si>
  <si>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</si>
  <si>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от 22.12.2017г. №148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</si>
</sst>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0" fontId="2" fillId="0" borderId="2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/>
    <xf numFmtId="164" fontId="3" fillId="0" borderId="2" xfId="0" applyNumberFormat="1" applyFont="1" applyBorder="1" applyAlignment="1">
      <alignment horizontal="right"/>
    </xf>
    <xf numFmtId="49" fontId="5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/>
    <xf numFmtId="0" fontId="5" fillId="0" borderId="0" xfId="0" applyFont="1"/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11"/>
  <sheetViews>
    <sheetView tabSelected="1" workbookViewId="0">
      <selection activeCell="M8" sqref="M8"/>
    </sheetView>
  </sheetViews>
  <sheetFormatPr defaultRowHeight="15"/>
  <cols>
    <col min="1" max="1" width="42.85546875" customWidth="1"/>
    <col min="2" max="2" width="8.5703125" customWidth="1"/>
    <col min="3" max="3" width="9" customWidth="1"/>
    <col min="4" max="4" width="9.7109375" customWidth="1"/>
    <col min="5" max="5" width="10.85546875" customWidth="1"/>
    <col min="6" max="6" width="10.5703125" customWidth="1"/>
    <col min="7" max="7" width="11.140625" customWidth="1"/>
    <col min="10" max="10" width="9.140625" hidden="1" customWidth="1"/>
  </cols>
  <sheetData>
    <row r="2" spans="1:15" ht="18.75">
      <c r="A2" s="1"/>
      <c r="E2" s="66"/>
      <c r="F2" s="67" t="s">
        <v>2</v>
      </c>
      <c r="H2" s="3"/>
      <c r="I2" s="3"/>
      <c r="J2" s="3"/>
      <c r="K2" s="3"/>
      <c r="L2" s="3"/>
      <c r="M2" s="3"/>
      <c r="N2" s="3"/>
    </row>
    <row r="3" spans="1:15" ht="18.75">
      <c r="A3" s="80" t="s">
        <v>125</v>
      </c>
      <c r="B3" s="80"/>
      <c r="C3" s="80"/>
      <c r="D3" s="80"/>
      <c r="E3" s="80"/>
      <c r="F3" s="80"/>
      <c r="G3" s="80"/>
      <c r="H3" s="3"/>
      <c r="I3" s="3"/>
      <c r="J3" s="3"/>
      <c r="K3" s="3"/>
      <c r="L3" s="3"/>
      <c r="M3" s="3"/>
      <c r="N3" s="3"/>
    </row>
    <row r="4" spans="1:15" ht="18.75">
      <c r="B4" s="80" t="s">
        <v>131</v>
      </c>
      <c r="C4" s="80"/>
      <c r="D4" s="80"/>
      <c r="E4" s="80"/>
      <c r="F4" s="80"/>
      <c r="H4" s="3"/>
      <c r="I4" s="3"/>
      <c r="J4" s="3"/>
      <c r="K4" s="3"/>
      <c r="L4" s="3"/>
      <c r="M4" s="3"/>
      <c r="N4" s="3"/>
    </row>
    <row r="5" spans="1:15" ht="15.75">
      <c r="A5" s="2" t="s">
        <v>0</v>
      </c>
      <c r="H5" s="3"/>
      <c r="I5" s="3"/>
      <c r="J5" s="3"/>
      <c r="K5" s="3"/>
      <c r="L5" s="3"/>
      <c r="M5" s="3"/>
      <c r="N5" s="3"/>
    </row>
    <row r="6" spans="1:15" ht="15" customHeight="1">
      <c r="A6" s="81" t="s">
        <v>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ht="15.75" customHeight="1">
      <c r="A7" s="68" t="s">
        <v>3</v>
      </c>
      <c r="B7" s="68"/>
      <c r="C7" s="68"/>
      <c r="D7" s="68"/>
      <c r="E7" s="68"/>
      <c r="F7" s="69"/>
      <c r="G7" s="69"/>
      <c r="H7" s="66"/>
      <c r="I7" s="66"/>
      <c r="J7" s="66"/>
      <c r="K7" s="66"/>
      <c r="L7" s="66"/>
      <c r="M7" s="66"/>
      <c r="N7" s="66"/>
      <c r="O7" s="69"/>
    </row>
    <row r="8" spans="1:15" ht="15.75">
      <c r="A8" s="2"/>
      <c r="H8" s="3"/>
      <c r="I8" s="3"/>
      <c r="J8" s="3"/>
      <c r="K8" s="3"/>
      <c r="L8" s="3"/>
      <c r="M8" s="3"/>
      <c r="N8" s="3"/>
    </row>
    <row r="9" spans="1:15">
      <c r="A9" s="82"/>
      <c r="B9" s="85" t="s">
        <v>4</v>
      </c>
      <c r="C9" s="86" t="s">
        <v>5</v>
      </c>
      <c r="D9" s="85" t="s">
        <v>6</v>
      </c>
      <c r="E9" s="86" t="s">
        <v>7</v>
      </c>
      <c r="F9" s="86" t="s">
        <v>8</v>
      </c>
      <c r="G9" s="89" t="s">
        <v>9</v>
      </c>
    </row>
    <row r="10" spans="1:15">
      <c r="A10" s="83"/>
      <c r="B10" s="85"/>
      <c r="C10" s="87"/>
      <c r="D10" s="85"/>
      <c r="E10" s="87"/>
      <c r="F10" s="87"/>
      <c r="G10" s="90"/>
    </row>
    <row r="11" spans="1:15" ht="27" customHeight="1">
      <c r="A11" s="84"/>
      <c r="B11" s="85"/>
      <c r="C11" s="88"/>
      <c r="D11" s="85"/>
      <c r="E11" s="88"/>
      <c r="F11" s="88"/>
      <c r="G11" s="91"/>
    </row>
    <row r="12" spans="1:15" ht="18.75">
      <c r="A12" s="4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</row>
    <row r="13" spans="1:15" ht="40.5" customHeight="1">
      <c r="A13" s="6" t="s">
        <v>10</v>
      </c>
      <c r="B13" s="7">
        <v>232</v>
      </c>
      <c r="C13" s="8"/>
      <c r="D13" s="8"/>
      <c r="E13" s="8"/>
      <c r="F13" s="9"/>
      <c r="G13" s="10">
        <f>SUM(G111)</f>
        <v>2925.7000000000003</v>
      </c>
    </row>
    <row r="14" spans="1:15" ht="25.5" customHeight="1">
      <c r="A14" s="6" t="s">
        <v>11</v>
      </c>
      <c r="B14" s="7">
        <v>232</v>
      </c>
      <c r="C14" s="8" t="s">
        <v>12</v>
      </c>
      <c r="D14" s="8" t="s">
        <v>13</v>
      </c>
      <c r="E14" s="8"/>
      <c r="F14" s="9"/>
      <c r="G14" s="10">
        <f>SUM(G15+G32+G38+G41+G47)</f>
        <v>2028.6000000000001</v>
      </c>
    </row>
    <row r="15" spans="1:15" ht="99" customHeight="1">
      <c r="A15" s="11" t="s">
        <v>14</v>
      </c>
      <c r="B15" s="12">
        <v>232</v>
      </c>
      <c r="C15" s="13" t="s">
        <v>12</v>
      </c>
      <c r="D15" s="13" t="s">
        <v>15</v>
      </c>
      <c r="E15" s="13"/>
      <c r="F15" s="14"/>
      <c r="G15" s="15">
        <f>SUM(G16)</f>
        <v>1747.1000000000001</v>
      </c>
    </row>
    <row r="16" spans="1:15" ht="41.25" customHeight="1">
      <c r="A16" s="16" t="s">
        <v>16</v>
      </c>
      <c r="B16" s="12">
        <v>232</v>
      </c>
      <c r="C16" s="13" t="s">
        <v>12</v>
      </c>
      <c r="D16" s="13" t="s">
        <v>15</v>
      </c>
      <c r="E16" s="17" t="s">
        <v>17</v>
      </c>
      <c r="F16" s="18"/>
      <c r="G16" s="15">
        <f>SUM(G17)</f>
        <v>1747.1000000000001</v>
      </c>
    </row>
    <row r="17" spans="1:7" ht="44.25" customHeight="1">
      <c r="A17" s="11" t="s">
        <v>18</v>
      </c>
      <c r="B17" s="12">
        <v>232</v>
      </c>
      <c r="C17" s="13" t="s">
        <v>12</v>
      </c>
      <c r="D17" s="13" t="s">
        <v>15</v>
      </c>
      <c r="E17" s="17" t="s">
        <v>19</v>
      </c>
      <c r="F17" s="18"/>
      <c r="G17" s="15">
        <f>SUM(G18+G21+G28)</f>
        <v>1747.1000000000001</v>
      </c>
    </row>
    <row r="18" spans="1:7" ht="42" customHeight="1">
      <c r="A18" s="11" t="s">
        <v>20</v>
      </c>
      <c r="B18" s="12">
        <v>232</v>
      </c>
      <c r="C18" s="13" t="s">
        <v>12</v>
      </c>
      <c r="D18" s="13" t="s">
        <v>15</v>
      </c>
      <c r="E18" s="17" t="s">
        <v>21</v>
      </c>
      <c r="F18" s="18"/>
      <c r="G18" s="15">
        <v>606.20000000000005</v>
      </c>
    </row>
    <row r="19" spans="1:7" ht="154.5" customHeight="1">
      <c r="A19" s="16" t="s">
        <v>22</v>
      </c>
      <c r="B19" s="12">
        <v>232</v>
      </c>
      <c r="C19" s="13" t="s">
        <v>12</v>
      </c>
      <c r="D19" s="13" t="s">
        <v>15</v>
      </c>
      <c r="E19" s="17" t="s">
        <v>21</v>
      </c>
      <c r="F19" s="18" t="s">
        <v>23</v>
      </c>
      <c r="G19" s="15">
        <v>606.20000000000005</v>
      </c>
    </row>
    <row r="20" spans="1:7" ht="64.5" customHeight="1">
      <c r="A20" s="16" t="s">
        <v>24</v>
      </c>
      <c r="B20" s="12">
        <v>232</v>
      </c>
      <c r="C20" s="13" t="s">
        <v>12</v>
      </c>
      <c r="D20" s="13" t="s">
        <v>15</v>
      </c>
      <c r="E20" s="17" t="s">
        <v>21</v>
      </c>
      <c r="F20" s="18" t="s">
        <v>25</v>
      </c>
      <c r="G20" s="15">
        <v>606.20000000000005</v>
      </c>
    </row>
    <row r="21" spans="1:7" ht="40.5" customHeight="1">
      <c r="A21" s="11" t="s">
        <v>26</v>
      </c>
      <c r="B21" s="12">
        <v>232</v>
      </c>
      <c r="C21" s="13" t="s">
        <v>12</v>
      </c>
      <c r="D21" s="13" t="s">
        <v>15</v>
      </c>
      <c r="E21" s="17" t="s">
        <v>27</v>
      </c>
      <c r="F21" s="18"/>
      <c r="G21" s="15">
        <f>SUM(G22+G24+G26)</f>
        <v>1125.9000000000001</v>
      </c>
    </row>
    <row r="22" spans="1:7" ht="152.25" customHeight="1">
      <c r="A22" s="16" t="s">
        <v>22</v>
      </c>
      <c r="B22" s="12">
        <v>232</v>
      </c>
      <c r="C22" s="13" t="s">
        <v>12</v>
      </c>
      <c r="D22" s="13" t="s">
        <v>15</v>
      </c>
      <c r="E22" s="17" t="s">
        <v>27</v>
      </c>
      <c r="F22" s="18" t="s">
        <v>23</v>
      </c>
      <c r="G22" s="15">
        <v>750.7</v>
      </c>
    </row>
    <row r="23" spans="1:7" ht="60" customHeight="1">
      <c r="A23" s="16" t="s">
        <v>24</v>
      </c>
      <c r="B23" s="12">
        <v>232</v>
      </c>
      <c r="C23" s="13" t="s">
        <v>12</v>
      </c>
      <c r="D23" s="13" t="s">
        <v>15</v>
      </c>
      <c r="E23" s="17" t="s">
        <v>27</v>
      </c>
      <c r="F23" s="18" t="s">
        <v>25</v>
      </c>
      <c r="G23" s="15">
        <v>750.7</v>
      </c>
    </row>
    <row r="24" spans="1:7" ht="60" customHeight="1">
      <c r="A24" s="11" t="s">
        <v>28</v>
      </c>
      <c r="B24" s="12">
        <v>232</v>
      </c>
      <c r="C24" s="13" t="s">
        <v>12</v>
      </c>
      <c r="D24" s="13" t="s">
        <v>15</v>
      </c>
      <c r="E24" s="17" t="s">
        <v>27</v>
      </c>
      <c r="F24" s="18" t="s">
        <v>29</v>
      </c>
      <c r="G24" s="15">
        <v>373.7</v>
      </c>
    </row>
    <row r="25" spans="1:7" ht="76.5" customHeight="1">
      <c r="A25" s="11" t="s">
        <v>30</v>
      </c>
      <c r="B25" s="12">
        <v>232</v>
      </c>
      <c r="C25" s="13" t="s">
        <v>12</v>
      </c>
      <c r="D25" s="13" t="s">
        <v>15</v>
      </c>
      <c r="E25" s="17" t="s">
        <v>27</v>
      </c>
      <c r="F25" s="18" t="s">
        <v>31</v>
      </c>
      <c r="G25" s="15">
        <v>373.7</v>
      </c>
    </row>
    <row r="26" spans="1:7" ht="30" customHeight="1">
      <c r="A26" s="16" t="s">
        <v>32</v>
      </c>
      <c r="B26" s="12">
        <v>232</v>
      </c>
      <c r="C26" s="13" t="s">
        <v>12</v>
      </c>
      <c r="D26" s="13" t="s">
        <v>15</v>
      </c>
      <c r="E26" s="17" t="s">
        <v>27</v>
      </c>
      <c r="F26" s="18" t="s">
        <v>33</v>
      </c>
      <c r="G26" s="15">
        <v>1.5</v>
      </c>
    </row>
    <row r="27" spans="1:7" ht="36.75" customHeight="1">
      <c r="A27" s="11" t="s">
        <v>34</v>
      </c>
      <c r="B27" s="12">
        <v>232</v>
      </c>
      <c r="C27" s="13" t="s">
        <v>12</v>
      </c>
      <c r="D27" s="13" t="s">
        <v>15</v>
      </c>
      <c r="E27" s="17" t="s">
        <v>27</v>
      </c>
      <c r="F27" s="18" t="s">
        <v>35</v>
      </c>
      <c r="G27" s="15">
        <v>1.5</v>
      </c>
    </row>
    <row r="28" spans="1:7" ht="57.75" customHeight="1">
      <c r="A28" s="11" t="s">
        <v>36</v>
      </c>
      <c r="B28" s="12">
        <v>232</v>
      </c>
      <c r="C28" s="13" t="s">
        <v>12</v>
      </c>
      <c r="D28" s="13" t="s">
        <v>15</v>
      </c>
      <c r="E28" s="17" t="s">
        <v>37</v>
      </c>
      <c r="F28" s="18"/>
      <c r="G28" s="15">
        <v>15</v>
      </c>
    </row>
    <row r="29" spans="1:7" ht="77.25" customHeight="1">
      <c r="A29" s="11" t="s">
        <v>38</v>
      </c>
      <c r="B29" s="12">
        <v>232</v>
      </c>
      <c r="C29" s="13" t="s">
        <v>12</v>
      </c>
      <c r="D29" s="13" t="s">
        <v>15</v>
      </c>
      <c r="E29" s="17" t="s">
        <v>39</v>
      </c>
      <c r="F29" s="18"/>
      <c r="G29" s="15">
        <v>15</v>
      </c>
    </row>
    <row r="30" spans="1:7" ht="37.5">
      <c r="A30" s="16" t="s">
        <v>32</v>
      </c>
      <c r="B30" s="12">
        <v>232</v>
      </c>
      <c r="C30" s="13" t="s">
        <v>12</v>
      </c>
      <c r="D30" s="13" t="s">
        <v>15</v>
      </c>
      <c r="E30" s="17" t="s">
        <v>39</v>
      </c>
      <c r="F30" s="18" t="s">
        <v>33</v>
      </c>
      <c r="G30" s="15">
        <v>15</v>
      </c>
    </row>
    <row r="31" spans="1:7" ht="40.5" customHeight="1">
      <c r="A31" s="16" t="s">
        <v>40</v>
      </c>
      <c r="B31" s="12">
        <v>232</v>
      </c>
      <c r="C31" s="13" t="s">
        <v>12</v>
      </c>
      <c r="D31" s="13" t="s">
        <v>15</v>
      </c>
      <c r="E31" s="17" t="s">
        <v>39</v>
      </c>
      <c r="F31" s="18" t="s">
        <v>35</v>
      </c>
      <c r="G31" s="15">
        <v>15</v>
      </c>
    </row>
    <row r="32" spans="1:7" ht="96.75" customHeight="1">
      <c r="A32" s="11" t="s">
        <v>41</v>
      </c>
      <c r="B32" s="12">
        <v>232</v>
      </c>
      <c r="C32" s="13" t="s">
        <v>12</v>
      </c>
      <c r="D32" s="13" t="s">
        <v>42</v>
      </c>
      <c r="E32" s="17"/>
      <c r="F32" s="18"/>
      <c r="G32" s="19">
        <v>60</v>
      </c>
    </row>
    <row r="33" spans="1:7" ht="63" customHeight="1">
      <c r="A33" s="11" t="s">
        <v>43</v>
      </c>
      <c r="B33" s="12">
        <v>232</v>
      </c>
      <c r="C33" s="13" t="s">
        <v>12</v>
      </c>
      <c r="D33" s="13" t="s">
        <v>42</v>
      </c>
      <c r="E33" s="17" t="s">
        <v>44</v>
      </c>
      <c r="F33" s="18"/>
      <c r="G33" s="19">
        <v>60</v>
      </c>
    </row>
    <row r="34" spans="1:7" ht="138" customHeight="1">
      <c r="A34" s="11" t="s">
        <v>45</v>
      </c>
      <c r="B34" s="12">
        <v>232</v>
      </c>
      <c r="C34" s="13" t="s">
        <v>12</v>
      </c>
      <c r="D34" s="13" t="s">
        <v>42</v>
      </c>
      <c r="E34" s="17" t="s">
        <v>46</v>
      </c>
      <c r="F34" s="18"/>
      <c r="G34" s="19">
        <v>60</v>
      </c>
    </row>
    <row r="35" spans="1:7" ht="152.25" customHeight="1">
      <c r="A35" s="11" t="s">
        <v>47</v>
      </c>
      <c r="B35" s="12">
        <v>232</v>
      </c>
      <c r="C35" s="20" t="s">
        <v>12</v>
      </c>
      <c r="D35" s="20" t="s">
        <v>42</v>
      </c>
      <c r="E35" s="17" t="s">
        <v>48</v>
      </c>
      <c r="F35" s="21">
        <v>500</v>
      </c>
      <c r="G35" s="19">
        <v>60</v>
      </c>
    </row>
    <row r="36" spans="1:7" ht="37.5">
      <c r="A36" s="22" t="s">
        <v>49</v>
      </c>
      <c r="B36" s="12">
        <v>232</v>
      </c>
      <c r="C36" s="20" t="s">
        <v>12</v>
      </c>
      <c r="D36" s="20" t="s">
        <v>42</v>
      </c>
      <c r="E36" s="17" t="s">
        <v>48</v>
      </c>
      <c r="F36" s="21">
        <v>540</v>
      </c>
      <c r="G36" s="19">
        <v>60</v>
      </c>
    </row>
    <row r="37" spans="1:7" ht="41.25" customHeight="1">
      <c r="A37" s="23" t="s">
        <v>50</v>
      </c>
      <c r="B37" s="24">
        <v>232</v>
      </c>
      <c r="C37" s="25" t="s">
        <v>12</v>
      </c>
      <c r="D37" s="25" t="s">
        <v>51</v>
      </c>
      <c r="E37" s="26"/>
      <c r="F37" s="27"/>
      <c r="G37" s="19">
        <v>45</v>
      </c>
    </row>
    <row r="38" spans="1:7" ht="41.25" customHeight="1">
      <c r="A38" s="23" t="s">
        <v>50</v>
      </c>
      <c r="B38" s="24">
        <v>232</v>
      </c>
      <c r="C38" s="25" t="s">
        <v>12</v>
      </c>
      <c r="D38" s="25" t="s">
        <v>51</v>
      </c>
      <c r="E38" s="28" t="s">
        <v>52</v>
      </c>
      <c r="F38" s="27"/>
      <c r="G38" s="19">
        <v>45</v>
      </c>
    </row>
    <row r="39" spans="1:7" ht="60" customHeight="1">
      <c r="A39" s="5" t="s">
        <v>53</v>
      </c>
      <c r="B39" s="24">
        <v>232</v>
      </c>
      <c r="C39" s="25" t="s">
        <v>12</v>
      </c>
      <c r="D39" s="25" t="s">
        <v>51</v>
      </c>
      <c r="E39" s="28" t="s">
        <v>52</v>
      </c>
      <c r="F39" s="24">
        <v>200</v>
      </c>
      <c r="G39" s="29">
        <v>45</v>
      </c>
    </row>
    <row r="40" spans="1:7" ht="77.25" customHeight="1">
      <c r="A40" s="5" t="s">
        <v>54</v>
      </c>
      <c r="B40" s="24">
        <v>232</v>
      </c>
      <c r="C40" s="25" t="s">
        <v>12</v>
      </c>
      <c r="D40" s="25" t="s">
        <v>51</v>
      </c>
      <c r="E40" s="28" t="s">
        <v>52</v>
      </c>
      <c r="F40" s="30">
        <v>240</v>
      </c>
      <c r="G40" s="29">
        <v>45</v>
      </c>
    </row>
    <row r="41" spans="1:7" ht="18.75">
      <c r="A41" s="23" t="s">
        <v>55</v>
      </c>
      <c r="B41" s="12">
        <v>232</v>
      </c>
      <c r="C41" s="13" t="s">
        <v>12</v>
      </c>
      <c r="D41" s="13" t="s">
        <v>56</v>
      </c>
      <c r="E41" s="17"/>
      <c r="F41" s="18"/>
      <c r="G41" s="19">
        <v>10</v>
      </c>
    </row>
    <row r="42" spans="1:7" ht="58.5" customHeight="1">
      <c r="A42" s="16" t="s">
        <v>57</v>
      </c>
      <c r="B42" s="12">
        <v>232</v>
      </c>
      <c r="C42" s="13" t="s">
        <v>12</v>
      </c>
      <c r="D42" s="13" t="s">
        <v>56</v>
      </c>
      <c r="E42" s="17" t="s">
        <v>58</v>
      </c>
      <c r="F42" s="18"/>
      <c r="G42" s="19">
        <v>10</v>
      </c>
    </row>
    <row r="43" spans="1:7" ht="23.25" customHeight="1">
      <c r="A43" s="16" t="s">
        <v>59</v>
      </c>
      <c r="B43" s="12">
        <v>232</v>
      </c>
      <c r="C43" s="13" t="s">
        <v>12</v>
      </c>
      <c r="D43" s="13" t="s">
        <v>56</v>
      </c>
      <c r="E43" s="17" t="s">
        <v>60</v>
      </c>
      <c r="F43" s="18"/>
      <c r="G43" s="19">
        <v>10</v>
      </c>
    </row>
    <row r="44" spans="1:7" ht="42.75" customHeight="1">
      <c r="A44" s="16" t="s">
        <v>61</v>
      </c>
      <c r="B44" s="12">
        <v>232</v>
      </c>
      <c r="C44" s="13" t="s">
        <v>12</v>
      </c>
      <c r="D44" s="13" t="s">
        <v>56</v>
      </c>
      <c r="E44" s="17" t="s">
        <v>62</v>
      </c>
      <c r="F44" s="18"/>
      <c r="G44" s="19">
        <v>10</v>
      </c>
    </row>
    <row r="45" spans="1:7" ht="31.5" customHeight="1">
      <c r="A45" s="16" t="s">
        <v>32</v>
      </c>
      <c r="B45" s="12">
        <v>232</v>
      </c>
      <c r="C45" s="13" t="s">
        <v>12</v>
      </c>
      <c r="D45" s="13" t="s">
        <v>56</v>
      </c>
      <c r="E45" s="17" t="s">
        <v>62</v>
      </c>
      <c r="F45" s="18" t="s">
        <v>33</v>
      </c>
      <c r="G45" s="19">
        <v>10</v>
      </c>
    </row>
    <row r="46" spans="1:7" ht="37.5">
      <c r="A46" s="31" t="s">
        <v>63</v>
      </c>
      <c r="B46" s="12">
        <v>232</v>
      </c>
      <c r="C46" s="13" t="s">
        <v>12</v>
      </c>
      <c r="D46" s="13" t="s">
        <v>56</v>
      </c>
      <c r="E46" s="17" t="s">
        <v>62</v>
      </c>
      <c r="F46" s="18" t="s">
        <v>64</v>
      </c>
      <c r="G46" s="19">
        <v>10</v>
      </c>
    </row>
    <row r="47" spans="1:7" ht="43.5" customHeight="1">
      <c r="A47" s="11" t="s">
        <v>65</v>
      </c>
      <c r="B47" s="12">
        <v>232</v>
      </c>
      <c r="C47" s="13" t="s">
        <v>12</v>
      </c>
      <c r="D47" s="13" t="s">
        <v>66</v>
      </c>
      <c r="E47" s="17"/>
      <c r="F47" s="18"/>
      <c r="G47" s="19">
        <f>SUM(G50+G54)</f>
        <v>166.5</v>
      </c>
    </row>
    <row r="48" spans="1:7" ht="59.25" customHeight="1">
      <c r="A48" s="16" t="s">
        <v>57</v>
      </c>
      <c r="B48" s="12">
        <v>232</v>
      </c>
      <c r="C48" s="13" t="s">
        <v>12</v>
      </c>
      <c r="D48" s="13" t="s">
        <v>66</v>
      </c>
      <c r="E48" s="17" t="s">
        <v>67</v>
      </c>
      <c r="F48" s="18"/>
      <c r="G48" s="19">
        <v>2.5</v>
      </c>
    </row>
    <row r="49" spans="1:7" ht="63.75" customHeight="1">
      <c r="A49" s="11" t="s">
        <v>68</v>
      </c>
      <c r="B49" s="12">
        <v>232</v>
      </c>
      <c r="C49" s="13" t="s">
        <v>12</v>
      </c>
      <c r="D49" s="13" t="s">
        <v>66</v>
      </c>
      <c r="E49" s="17" t="s">
        <v>69</v>
      </c>
      <c r="F49" s="18"/>
      <c r="G49" s="19">
        <v>2.5</v>
      </c>
    </row>
    <row r="50" spans="1:7" ht="37.5">
      <c r="A50" s="11" t="s">
        <v>70</v>
      </c>
      <c r="B50" s="12">
        <v>232</v>
      </c>
      <c r="C50" s="13" t="s">
        <v>12</v>
      </c>
      <c r="D50" s="13" t="s">
        <v>66</v>
      </c>
      <c r="E50" s="17" t="s">
        <v>71</v>
      </c>
      <c r="F50" s="18"/>
      <c r="G50" s="19">
        <v>2.5</v>
      </c>
    </row>
    <row r="51" spans="1:7" ht="58.5" customHeight="1">
      <c r="A51" s="16" t="s">
        <v>53</v>
      </c>
      <c r="B51" s="12">
        <v>232</v>
      </c>
      <c r="C51" s="13" t="s">
        <v>12</v>
      </c>
      <c r="D51" s="13" t="s">
        <v>66</v>
      </c>
      <c r="E51" s="17" t="s">
        <v>71</v>
      </c>
      <c r="F51" s="18" t="s">
        <v>33</v>
      </c>
      <c r="G51" s="19">
        <v>2.5</v>
      </c>
    </row>
    <row r="52" spans="1:7" ht="81" customHeight="1">
      <c r="A52" s="32" t="s">
        <v>54</v>
      </c>
      <c r="B52" s="12">
        <v>232</v>
      </c>
      <c r="C52" s="33" t="s">
        <v>12</v>
      </c>
      <c r="D52" s="33" t="s">
        <v>66</v>
      </c>
      <c r="E52" s="17" t="s">
        <v>71</v>
      </c>
      <c r="F52" s="34" t="s">
        <v>35</v>
      </c>
      <c r="G52" s="19">
        <v>2.5</v>
      </c>
    </row>
    <row r="53" spans="1:7" ht="58.5" customHeight="1">
      <c r="A53" s="11" t="s">
        <v>43</v>
      </c>
      <c r="B53" s="12">
        <v>232</v>
      </c>
      <c r="C53" s="13" t="s">
        <v>12</v>
      </c>
      <c r="D53" s="13" t="s">
        <v>66</v>
      </c>
      <c r="E53" s="17" t="s">
        <v>44</v>
      </c>
      <c r="F53" s="18"/>
      <c r="G53" s="19">
        <v>164</v>
      </c>
    </row>
    <row r="54" spans="1:7" ht="136.5" customHeight="1">
      <c r="A54" s="11" t="s">
        <v>45</v>
      </c>
      <c r="B54" s="12">
        <v>232</v>
      </c>
      <c r="C54" s="13" t="s">
        <v>12</v>
      </c>
      <c r="D54" s="17" t="s">
        <v>66</v>
      </c>
      <c r="E54" s="17" t="s">
        <v>46</v>
      </c>
      <c r="F54" s="18"/>
      <c r="G54" s="19">
        <v>164</v>
      </c>
    </row>
    <row r="55" spans="1:7" ht="137.25" customHeight="1">
      <c r="A55" s="35" t="s">
        <v>72</v>
      </c>
      <c r="B55" s="12">
        <v>232</v>
      </c>
      <c r="C55" s="20" t="s">
        <v>12</v>
      </c>
      <c r="D55" s="20" t="s">
        <v>66</v>
      </c>
      <c r="E55" s="36">
        <v>2000006020</v>
      </c>
      <c r="F55" s="37" t="s">
        <v>73</v>
      </c>
      <c r="G55" s="19">
        <v>164</v>
      </c>
    </row>
    <row r="56" spans="1:7" ht="31.5" customHeight="1">
      <c r="A56" s="11" t="s">
        <v>49</v>
      </c>
      <c r="B56" s="12">
        <v>232</v>
      </c>
      <c r="C56" s="20" t="s">
        <v>12</v>
      </c>
      <c r="D56" s="20" t="s">
        <v>66</v>
      </c>
      <c r="E56" s="36">
        <v>2000006020</v>
      </c>
      <c r="F56" s="21">
        <v>540</v>
      </c>
      <c r="G56" s="19">
        <v>164</v>
      </c>
    </row>
    <row r="57" spans="1:7" ht="31.5" customHeight="1">
      <c r="A57" s="38" t="s">
        <v>74</v>
      </c>
      <c r="B57" s="39">
        <v>232</v>
      </c>
      <c r="C57" s="40" t="s">
        <v>75</v>
      </c>
      <c r="D57" s="40" t="s">
        <v>13</v>
      </c>
      <c r="E57" s="41"/>
      <c r="F57" s="42"/>
      <c r="G57" s="43">
        <f>SUM(G61+G63)</f>
        <v>67.100000000000009</v>
      </c>
    </row>
    <row r="58" spans="1:7" ht="42.75" customHeight="1">
      <c r="A58" s="44" t="s">
        <v>76</v>
      </c>
      <c r="B58" s="12">
        <v>232</v>
      </c>
      <c r="C58" s="20" t="s">
        <v>75</v>
      </c>
      <c r="D58" s="20" t="s">
        <v>77</v>
      </c>
      <c r="E58" s="36"/>
      <c r="F58" s="37"/>
      <c r="G58" s="19">
        <f t="shared" ref="G58" si="0">SUM(G62+G64)</f>
        <v>67.100000000000009</v>
      </c>
    </row>
    <row r="59" spans="1:7" ht="78.75" customHeight="1">
      <c r="A59" s="44" t="s">
        <v>78</v>
      </c>
      <c r="B59" s="12">
        <v>232</v>
      </c>
      <c r="C59" s="20" t="s">
        <v>75</v>
      </c>
      <c r="D59" s="20" t="s">
        <v>77</v>
      </c>
      <c r="E59" s="36">
        <v>2000050000</v>
      </c>
      <c r="F59" s="37"/>
      <c r="G59" s="19">
        <v>67.099999999999994</v>
      </c>
    </row>
    <row r="60" spans="1:7" ht="81.75" customHeight="1">
      <c r="A60" s="32" t="s">
        <v>79</v>
      </c>
      <c r="B60" s="12">
        <v>232</v>
      </c>
      <c r="C60" s="20" t="s">
        <v>75</v>
      </c>
      <c r="D60" s="20" t="s">
        <v>77</v>
      </c>
      <c r="E60" s="36">
        <v>2000051180</v>
      </c>
      <c r="F60" s="37"/>
      <c r="G60" s="19">
        <v>67.099999999999994</v>
      </c>
    </row>
    <row r="61" spans="1:7" ht="151.5" customHeight="1">
      <c r="A61" s="16" t="s">
        <v>22</v>
      </c>
      <c r="B61" s="12">
        <v>232</v>
      </c>
      <c r="C61" s="20" t="s">
        <v>75</v>
      </c>
      <c r="D61" s="20" t="s">
        <v>77</v>
      </c>
      <c r="E61" s="36">
        <v>2000051180</v>
      </c>
      <c r="F61" s="18" t="s">
        <v>23</v>
      </c>
      <c r="G61" s="19">
        <v>54.7</v>
      </c>
    </row>
    <row r="62" spans="1:7" ht="59.25" customHeight="1">
      <c r="A62" s="16" t="s">
        <v>24</v>
      </c>
      <c r="B62" s="12">
        <v>232</v>
      </c>
      <c r="C62" s="20" t="s">
        <v>75</v>
      </c>
      <c r="D62" s="20" t="s">
        <v>77</v>
      </c>
      <c r="E62" s="36">
        <v>2000051180</v>
      </c>
      <c r="F62" s="18" t="s">
        <v>25</v>
      </c>
      <c r="G62" s="19">
        <v>54.7</v>
      </c>
    </row>
    <row r="63" spans="1:7" ht="60" customHeight="1">
      <c r="A63" s="11" t="s">
        <v>28</v>
      </c>
      <c r="B63" s="12">
        <v>232</v>
      </c>
      <c r="C63" s="20" t="s">
        <v>75</v>
      </c>
      <c r="D63" s="20" t="s">
        <v>77</v>
      </c>
      <c r="E63" s="36">
        <v>2000051180</v>
      </c>
      <c r="F63" s="18" t="s">
        <v>29</v>
      </c>
      <c r="G63" s="19">
        <v>12.4</v>
      </c>
    </row>
    <row r="64" spans="1:7" ht="79.5" customHeight="1">
      <c r="A64" s="11" t="s">
        <v>30</v>
      </c>
      <c r="B64" s="12">
        <v>232</v>
      </c>
      <c r="C64" s="20" t="s">
        <v>75</v>
      </c>
      <c r="D64" s="20" t="s">
        <v>77</v>
      </c>
      <c r="E64" s="36">
        <v>2000051180</v>
      </c>
      <c r="F64" s="18" t="s">
        <v>31</v>
      </c>
      <c r="G64" s="19">
        <v>12.4</v>
      </c>
    </row>
    <row r="65" spans="1:7" ht="21.75" customHeight="1">
      <c r="A65" s="71" t="s">
        <v>126</v>
      </c>
      <c r="B65" s="39">
        <v>232</v>
      </c>
      <c r="C65" s="72" t="s">
        <v>15</v>
      </c>
      <c r="D65" s="73" t="s">
        <v>13</v>
      </c>
      <c r="E65" s="74"/>
      <c r="F65" s="74"/>
      <c r="G65" s="43">
        <v>65.8</v>
      </c>
    </row>
    <row r="66" spans="1:7" ht="40.5" customHeight="1">
      <c r="A66" s="77" t="s">
        <v>127</v>
      </c>
      <c r="B66" s="24">
        <v>232</v>
      </c>
      <c r="C66" s="78" t="s">
        <v>15</v>
      </c>
      <c r="D66" s="79" t="s">
        <v>128</v>
      </c>
      <c r="E66" s="77"/>
      <c r="F66" s="75"/>
      <c r="G66" s="29">
        <v>65.8</v>
      </c>
    </row>
    <row r="67" spans="1:7" ht="40.5" customHeight="1">
      <c r="A67" s="70" t="s">
        <v>129</v>
      </c>
      <c r="B67" s="24">
        <v>232</v>
      </c>
      <c r="C67" s="78" t="s">
        <v>15</v>
      </c>
      <c r="D67" s="79" t="s">
        <v>128</v>
      </c>
      <c r="E67" s="30">
        <v>2700000000</v>
      </c>
      <c r="F67" s="76"/>
      <c r="G67" s="29">
        <v>65.8</v>
      </c>
    </row>
    <row r="68" spans="1:7" ht="79.5" customHeight="1">
      <c r="A68" s="11" t="s">
        <v>130</v>
      </c>
      <c r="B68" s="24">
        <v>232</v>
      </c>
      <c r="C68" s="78" t="s">
        <v>15</v>
      </c>
      <c r="D68" s="79" t="s">
        <v>128</v>
      </c>
      <c r="E68" s="30">
        <v>2700008200</v>
      </c>
      <c r="F68" s="76"/>
      <c r="G68" s="29">
        <v>65.8</v>
      </c>
    </row>
    <row r="69" spans="1:7" ht="57" customHeight="1">
      <c r="A69" s="70" t="s">
        <v>53</v>
      </c>
      <c r="B69" s="24">
        <v>232</v>
      </c>
      <c r="C69" s="78" t="s">
        <v>15</v>
      </c>
      <c r="D69" s="79" t="s">
        <v>128</v>
      </c>
      <c r="E69" s="30">
        <v>2700008200</v>
      </c>
      <c r="F69" s="30">
        <v>200</v>
      </c>
      <c r="G69" s="29">
        <v>65.8</v>
      </c>
    </row>
    <row r="70" spans="1:7" ht="75" customHeight="1">
      <c r="A70" s="70" t="s">
        <v>54</v>
      </c>
      <c r="B70" s="24">
        <v>232</v>
      </c>
      <c r="C70" s="78" t="s">
        <v>15</v>
      </c>
      <c r="D70" s="79" t="s">
        <v>128</v>
      </c>
      <c r="E70" s="30">
        <v>2700008200</v>
      </c>
      <c r="F70" s="30">
        <v>240</v>
      </c>
      <c r="G70" s="29">
        <v>65.8</v>
      </c>
    </row>
    <row r="71" spans="1:7" ht="44.25" customHeight="1">
      <c r="A71" s="45" t="s">
        <v>80</v>
      </c>
      <c r="B71" s="39">
        <v>232</v>
      </c>
      <c r="C71" s="46" t="s">
        <v>81</v>
      </c>
      <c r="D71" s="46" t="s">
        <v>13</v>
      </c>
      <c r="E71" s="47"/>
      <c r="F71" s="48"/>
      <c r="G71" s="43">
        <f>SUM(G72)</f>
        <v>683.5</v>
      </c>
    </row>
    <row r="72" spans="1:7" ht="18.75">
      <c r="A72" s="11" t="s">
        <v>82</v>
      </c>
      <c r="B72" s="12">
        <v>232</v>
      </c>
      <c r="C72" s="13" t="s">
        <v>81</v>
      </c>
      <c r="D72" s="13" t="s">
        <v>77</v>
      </c>
      <c r="E72" s="17"/>
      <c r="F72" s="18"/>
      <c r="G72" s="19">
        <f>SUM(G73+G77)</f>
        <v>683.5</v>
      </c>
    </row>
    <row r="73" spans="1:7" ht="37.5">
      <c r="A73" s="11" t="s">
        <v>82</v>
      </c>
      <c r="B73" s="12">
        <v>232</v>
      </c>
      <c r="C73" s="49" t="s">
        <v>81</v>
      </c>
      <c r="D73" s="49" t="s">
        <v>77</v>
      </c>
      <c r="E73" s="28" t="s">
        <v>83</v>
      </c>
      <c r="F73" s="50"/>
      <c r="G73" s="19">
        <f>SUM(G74)</f>
        <v>20</v>
      </c>
    </row>
    <row r="74" spans="1:7" ht="37.5">
      <c r="A74" s="16" t="s">
        <v>84</v>
      </c>
      <c r="B74" s="12">
        <v>232</v>
      </c>
      <c r="C74" s="13" t="s">
        <v>81</v>
      </c>
      <c r="D74" s="13" t="s">
        <v>77</v>
      </c>
      <c r="E74" s="17" t="s">
        <v>85</v>
      </c>
      <c r="F74" s="18"/>
      <c r="G74" s="19">
        <v>20</v>
      </c>
    </row>
    <row r="75" spans="1:7" ht="57" customHeight="1">
      <c r="A75" s="51" t="s">
        <v>53</v>
      </c>
      <c r="B75" s="12">
        <v>232</v>
      </c>
      <c r="C75" s="13" t="s">
        <v>81</v>
      </c>
      <c r="D75" s="13" t="s">
        <v>77</v>
      </c>
      <c r="E75" s="17" t="s">
        <v>85</v>
      </c>
      <c r="F75" s="18" t="s">
        <v>29</v>
      </c>
      <c r="G75" s="19">
        <v>20</v>
      </c>
    </row>
    <row r="76" spans="1:7" ht="78" customHeight="1">
      <c r="A76" s="51" t="s">
        <v>54</v>
      </c>
      <c r="B76" s="12">
        <v>232</v>
      </c>
      <c r="C76" s="13" t="s">
        <v>81</v>
      </c>
      <c r="D76" s="13" t="s">
        <v>77</v>
      </c>
      <c r="E76" s="17" t="s">
        <v>85</v>
      </c>
      <c r="F76" s="18" t="s">
        <v>31</v>
      </c>
      <c r="G76" s="19">
        <v>20</v>
      </c>
    </row>
    <row r="77" spans="1:7" ht="45.75" customHeight="1">
      <c r="A77" s="11" t="s">
        <v>86</v>
      </c>
      <c r="B77" s="12">
        <v>232</v>
      </c>
      <c r="C77" s="13" t="s">
        <v>81</v>
      </c>
      <c r="D77" s="13" t="s">
        <v>77</v>
      </c>
      <c r="E77" s="17" t="s">
        <v>87</v>
      </c>
      <c r="F77" s="18"/>
      <c r="G77" s="19">
        <f>SUM(G78)</f>
        <v>663.5</v>
      </c>
    </row>
    <row r="78" spans="1:7" ht="80.25" customHeight="1">
      <c r="A78" s="11" t="s">
        <v>88</v>
      </c>
      <c r="B78" s="12">
        <v>232</v>
      </c>
      <c r="C78" s="13" t="s">
        <v>81</v>
      </c>
      <c r="D78" s="13" t="s">
        <v>77</v>
      </c>
      <c r="E78" s="17" t="s">
        <v>89</v>
      </c>
      <c r="F78" s="18"/>
      <c r="G78" s="19">
        <f>SUM(G79+G83+G87)</f>
        <v>663.5</v>
      </c>
    </row>
    <row r="79" spans="1:7" ht="82.5" customHeight="1">
      <c r="A79" s="16" t="s">
        <v>90</v>
      </c>
      <c r="B79" s="12">
        <v>232</v>
      </c>
      <c r="C79" s="13" t="s">
        <v>81</v>
      </c>
      <c r="D79" s="13" t="s">
        <v>77</v>
      </c>
      <c r="E79" s="17" t="s">
        <v>91</v>
      </c>
      <c r="F79" s="18"/>
      <c r="G79" s="19">
        <v>413.5</v>
      </c>
    </row>
    <row r="80" spans="1:7" ht="30.75" customHeight="1">
      <c r="A80" s="16" t="s">
        <v>92</v>
      </c>
      <c r="B80" s="12">
        <v>232</v>
      </c>
      <c r="C80" s="49" t="s">
        <v>81</v>
      </c>
      <c r="D80" s="49" t="s">
        <v>77</v>
      </c>
      <c r="E80" s="28" t="s">
        <v>93</v>
      </c>
      <c r="F80" s="18"/>
      <c r="G80" s="19">
        <v>413.5</v>
      </c>
    </row>
    <row r="81" spans="1:7" ht="60.75" customHeight="1">
      <c r="A81" s="16" t="s">
        <v>28</v>
      </c>
      <c r="B81" s="12">
        <v>232</v>
      </c>
      <c r="C81" s="13" t="s">
        <v>81</v>
      </c>
      <c r="D81" s="13" t="s">
        <v>77</v>
      </c>
      <c r="E81" s="17" t="s">
        <v>93</v>
      </c>
      <c r="F81" s="18" t="s">
        <v>29</v>
      </c>
      <c r="G81" s="19">
        <v>413.5</v>
      </c>
    </row>
    <row r="82" spans="1:7" ht="78.75" customHeight="1">
      <c r="A82" s="32" t="s">
        <v>30</v>
      </c>
      <c r="B82" s="12">
        <v>232</v>
      </c>
      <c r="C82" s="33" t="s">
        <v>81</v>
      </c>
      <c r="D82" s="33" t="s">
        <v>77</v>
      </c>
      <c r="E82" s="17" t="s">
        <v>93</v>
      </c>
      <c r="F82" s="34" t="s">
        <v>31</v>
      </c>
      <c r="G82" s="19">
        <v>413.5</v>
      </c>
    </row>
    <row r="83" spans="1:7" ht="43.5" customHeight="1">
      <c r="A83" s="32" t="s">
        <v>97</v>
      </c>
      <c r="B83" s="12">
        <v>232</v>
      </c>
      <c r="C83" s="33" t="s">
        <v>81</v>
      </c>
      <c r="D83" s="33" t="s">
        <v>77</v>
      </c>
      <c r="E83" s="17" t="s">
        <v>98</v>
      </c>
      <c r="F83" s="18"/>
      <c r="G83" s="19">
        <v>50</v>
      </c>
    </row>
    <row r="84" spans="1:7" ht="24" customHeight="1">
      <c r="A84" s="16" t="s">
        <v>92</v>
      </c>
      <c r="B84" s="12">
        <v>232</v>
      </c>
      <c r="C84" s="52" t="s">
        <v>81</v>
      </c>
      <c r="D84" s="52" t="s">
        <v>77</v>
      </c>
      <c r="E84" s="28" t="s">
        <v>99</v>
      </c>
      <c r="F84" s="18"/>
      <c r="G84" s="19">
        <v>50</v>
      </c>
    </row>
    <row r="85" spans="1:7" ht="60.75" customHeight="1">
      <c r="A85" s="16" t="s">
        <v>28</v>
      </c>
      <c r="B85" s="12">
        <v>232</v>
      </c>
      <c r="C85" s="33" t="s">
        <v>81</v>
      </c>
      <c r="D85" s="33" t="s">
        <v>77</v>
      </c>
      <c r="E85" s="17" t="s">
        <v>99</v>
      </c>
      <c r="F85" s="18" t="s">
        <v>29</v>
      </c>
      <c r="G85" s="19">
        <v>50</v>
      </c>
    </row>
    <row r="86" spans="1:7" ht="79.5" customHeight="1">
      <c r="A86" s="32" t="s">
        <v>30</v>
      </c>
      <c r="B86" s="12">
        <v>232</v>
      </c>
      <c r="C86" s="33" t="s">
        <v>81</v>
      </c>
      <c r="D86" s="33" t="s">
        <v>77</v>
      </c>
      <c r="E86" s="17" t="s">
        <v>99</v>
      </c>
      <c r="F86" s="34" t="s">
        <v>31</v>
      </c>
      <c r="G86" s="19">
        <v>50</v>
      </c>
    </row>
    <row r="87" spans="1:7" ht="48" customHeight="1">
      <c r="A87" s="32" t="s">
        <v>94</v>
      </c>
      <c r="B87" s="12">
        <v>232</v>
      </c>
      <c r="C87" s="33" t="s">
        <v>81</v>
      </c>
      <c r="D87" s="33" t="s">
        <v>77</v>
      </c>
      <c r="E87" s="17" t="s">
        <v>95</v>
      </c>
      <c r="F87" s="34"/>
      <c r="G87" s="19">
        <v>200</v>
      </c>
    </row>
    <row r="88" spans="1:7" ht="30" customHeight="1">
      <c r="A88" s="16" t="s">
        <v>92</v>
      </c>
      <c r="B88" s="12">
        <v>232</v>
      </c>
      <c r="C88" s="52" t="s">
        <v>81</v>
      </c>
      <c r="D88" s="52" t="s">
        <v>77</v>
      </c>
      <c r="E88" s="28" t="s">
        <v>96</v>
      </c>
      <c r="F88" s="34"/>
      <c r="G88" s="19">
        <v>200</v>
      </c>
    </row>
    <row r="89" spans="1:7" ht="57.75" customHeight="1">
      <c r="A89" s="16" t="s">
        <v>28</v>
      </c>
      <c r="B89" s="12">
        <v>232</v>
      </c>
      <c r="C89" s="13" t="s">
        <v>81</v>
      </c>
      <c r="D89" s="13" t="s">
        <v>77</v>
      </c>
      <c r="E89" s="17" t="s">
        <v>96</v>
      </c>
      <c r="F89" s="18" t="s">
        <v>29</v>
      </c>
      <c r="G89" s="19">
        <v>200</v>
      </c>
    </row>
    <row r="90" spans="1:7" ht="78" customHeight="1">
      <c r="A90" s="32" t="s">
        <v>30</v>
      </c>
      <c r="B90" s="12">
        <v>232</v>
      </c>
      <c r="C90" s="33" t="s">
        <v>81</v>
      </c>
      <c r="D90" s="33" t="s">
        <v>77</v>
      </c>
      <c r="E90" s="17" t="s">
        <v>96</v>
      </c>
      <c r="F90" s="34" t="s">
        <v>31</v>
      </c>
      <c r="G90" s="19">
        <v>200</v>
      </c>
    </row>
    <row r="91" spans="1:7" ht="32.25" customHeight="1">
      <c r="A91" s="53" t="s">
        <v>100</v>
      </c>
      <c r="B91" s="12">
        <v>232</v>
      </c>
      <c r="C91" s="54" t="s">
        <v>101</v>
      </c>
      <c r="D91" s="54" t="s">
        <v>13</v>
      </c>
      <c r="E91" s="55"/>
      <c r="F91" s="56"/>
      <c r="G91" s="43">
        <v>40.700000000000003</v>
      </c>
    </row>
    <row r="92" spans="1:7" ht="18.75">
      <c r="A92" s="57" t="s">
        <v>102</v>
      </c>
      <c r="B92" s="12">
        <v>232</v>
      </c>
      <c r="C92" s="58" t="s">
        <v>101</v>
      </c>
      <c r="D92" s="58" t="s">
        <v>12</v>
      </c>
      <c r="E92" s="59"/>
      <c r="F92" s="60"/>
      <c r="G92" s="19">
        <v>40.700000000000003</v>
      </c>
    </row>
    <row r="93" spans="1:7" ht="60" customHeight="1">
      <c r="A93" s="51" t="s">
        <v>103</v>
      </c>
      <c r="B93" s="12">
        <v>232</v>
      </c>
      <c r="C93" s="61" t="s">
        <v>101</v>
      </c>
      <c r="D93" s="61" t="s">
        <v>12</v>
      </c>
      <c r="E93" s="62" t="s">
        <v>44</v>
      </c>
      <c r="F93" s="37"/>
      <c r="G93" s="19">
        <v>40.700000000000003</v>
      </c>
    </row>
    <row r="94" spans="1:7" ht="135" customHeight="1">
      <c r="A94" s="51" t="s">
        <v>104</v>
      </c>
      <c r="B94" s="12">
        <v>232</v>
      </c>
      <c r="C94" s="13" t="s">
        <v>101</v>
      </c>
      <c r="D94" s="13" t="s">
        <v>12</v>
      </c>
      <c r="E94" s="62" t="s">
        <v>46</v>
      </c>
      <c r="F94" s="37"/>
      <c r="G94" s="19">
        <v>40.700000000000003</v>
      </c>
    </row>
    <row r="95" spans="1:7" ht="191.25" customHeight="1">
      <c r="A95" s="51" t="s">
        <v>105</v>
      </c>
      <c r="B95" s="12">
        <v>232</v>
      </c>
      <c r="C95" s="13" t="s">
        <v>101</v>
      </c>
      <c r="D95" s="13" t="s">
        <v>12</v>
      </c>
      <c r="E95" s="62" t="s">
        <v>106</v>
      </c>
      <c r="F95" s="18" t="s">
        <v>73</v>
      </c>
      <c r="G95" s="19">
        <v>40.700000000000003</v>
      </c>
    </row>
    <row r="96" spans="1:7" ht="27.75" customHeight="1">
      <c r="A96" s="51" t="s">
        <v>49</v>
      </c>
      <c r="B96" s="12">
        <v>232</v>
      </c>
      <c r="C96" s="13" t="s">
        <v>101</v>
      </c>
      <c r="D96" s="13" t="s">
        <v>12</v>
      </c>
      <c r="E96" s="62" t="s">
        <v>106</v>
      </c>
      <c r="F96" s="18" t="s">
        <v>107</v>
      </c>
      <c r="G96" s="19">
        <v>40.700000000000003</v>
      </c>
    </row>
    <row r="97" spans="1:7" ht="30.75" customHeight="1">
      <c r="A97" s="6" t="s">
        <v>108</v>
      </c>
      <c r="B97" s="39">
        <v>232</v>
      </c>
      <c r="C97" s="46" t="s">
        <v>109</v>
      </c>
      <c r="D97" s="46" t="s">
        <v>13</v>
      </c>
      <c r="E97" s="47"/>
      <c r="F97" s="48"/>
      <c r="G97" s="43">
        <v>30</v>
      </c>
    </row>
    <row r="98" spans="1:7" ht="26.25" customHeight="1">
      <c r="A98" s="11" t="s">
        <v>110</v>
      </c>
      <c r="B98" s="12">
        <v>232</v>
      </c>
      <c r="C98" s="13" t="s">
        <v>109</v>
      </c>
      <c r="D98" s="13" t="s">
        <v>12</v>
      </c>
      <c r="E98" s="17"/>
      <c r="F98" s="18"/>
      <c r="G98" s="19">
        <v>30</v>
      </c>
    </row>
    <row r="99" spans="1:7" ht="42.75" customHeight="1">
      <c r="A99" s="11" t="s">
        <v>111</v>
      </c>
      <c r="B99" s="12">
        <v>232</v>
      </c>
      <c r="C99" s="13" t="s">
        <v>109</v>
      </c>
      <c r="D99" s="13" t="s">
        <v>12</v>
      </c>
      <c r="E99" s="17" t="s">
        <v>112</v>
      </c>
      <c r="F99" s="18"/>
      <c r="G99" s="19">
        <v>30</v>
      </c>
    </row>
    <row r="100" spans="1:7" ht="37.5" customHeight="1">
      <c r="A100" s="11" t="s">
        <v>113</v>
      </c>
      <c r="B100" s="12">
        <v>232</v>
      </c>
      <c r="C100" s="13" t="s">
        <v>109</v>
      </c>
      <c r="D100" s="13" t="s">
        <v>12</v>
      </c>
      <c r="E100" s="17" t="s">
        <v>114</v>
      </c>
      <c r="F100" s="18"/>
      <c r="G100" s="19">
        <v>30</v>
      </c>
    </row>
    <row r="101" spans="1:7" ht="39.75" customHeight="1">
      <c r="A101" s="16" t="s">
        <v>115</v>
      </c>
      <c r="B101" s="12">
        <v>232</v>
      </c>
      <c r="C101" s="13" t="s">
        <v>109</v>
      </c>
      <c r="D101" s="13" t="s">
        <v>12</v>
      </c>
      <c r="E101" s="17" t="s">
        <v>114</v>
      </c>
      <c r="F101" s="18" t="s">
        <v>116</v>
      </c>
      <c r="G101" s="19">
        <v>30</v>
      </c>
    </row>
    <row r="102" spans="1:7" ht="42.75" customHeight="1">
      <c r="A102" s="16" t="s">
        <v>117</v>
      </c>
      <c r="B102" s="12">
        <v>232</v>
      </c>
      <c r="C102" s="13" t="s">
        <v>109</v>
      </c>
      <c r="D102" s="13" t="s">
        <v>12</v>
      </c>
      <c r="E102" s="17" t="s">
        <v>114</v>
      </c>
      <c r="F102" s="18" t="s">
        <v>118</v>
      </c>
      <c r="G102" s="19">
        <v>30</v>
      </c>
    </row>
    <row r="103" spans="1:7" ht="30" customHeight="1">
      <c r="A103" s="6" t="s">
        <v>119</v>
      </c>
      <c r="B103" s="39">
        <v>232</v>
      </c>
      <c r="C103" s="46" t="s">
        <v>56</v>
      </c>
      <c r="D103" s="46" t="s">
        <v>13</v>
      </c>
      <c r="E103" s="47"/>
      <c r="F103" s="48"/>
      <c r="G103" s="43">
        <f>SUM(G104)</f>
        <v>10</v>
      </c>
    </row>
    <row r="104" spans="1:7" ht="18.75">
      <c r="A104" s="11" t="s">
        <v>120</v>
      </c>
      <c r="B104" s="12">
        <v>232</v>
      </c>
      <c r="C104" s="13" t="s">
        <v>56</v>
      </c>
      <c r="D104" s="13" t="s">
        <v>75</v>
      </c>
      <c r="E104" s="17"/>
      <c r="F104" s="18"/>
      <c r="G104" s="19">
        <f>SUM(G105)</f>
        <v>10</v>
      </c>
    </row>
    <row r="105" spans="1:7" ht="42.75" customHeight="1">
      <c r="A105" s="11" t="s">
        <v>86</v>
      </c>
      <c r="B105" s="12">
        <v>232</v>
      </c>
      <c r="C105" s="13" t="s">
        <v>56</v>
      </c>
      <c r="D105" s="13" t="s">
        <v>75</v>
      </c>
      <c r="E105" s="17" t="s">
        <v>87</v>
      </c>
      <c r="F105" s="18"/>
      <c r="G105" s="19">
        <f>SUM(G106)</f>
        <v>10</v>
      </c>
    </row>
    <row r="106" spans="1:7" ht="75.75" customHeight="1">
      <c r="A106" s="11" t="s">
        <v>121</v>
      </c>
      <c r="B106" s="12">
        <v>232</v>
      </c>
      <c r="C106" s="13" t="s">
        <v>56</v>
      </c>
      <c r="D106" s="13" t="s">
        <v>75</v>
      </c>
      <c r="E106" s="63">
        <v>6200000000</v>
      </c>
      <c r="F106" s="18"/>
      <c r="G106" s="19">
        <f>SUM(G107)</f>
        <v>10</v>
      </c>
    </row>
    <row r="107" spans="1:7" ht="55.5" customHeight="1">
      <c r="A107" s="16" t="s">
        <v>122</v>
      </c>
      <c r="B107" s="12">
        <v>232</v>
      </c>
      <c r="C107" s="13" t="s">
        <v>56</v>
      </c>
      <c r="D107" s="13" t="s">
        <v>75</v>
      </c>
      <c r="E107" s="63">
        <v>6200100000</v>
      </c>
      <c r="F107" s="37"/>
      <c r="G107" s="19">
        <v>10</v>
      </c>
    </row>
    <row r="108" spans="1:7" ht="25.5" customHeight="1">
      <c r="A108" s="16" t="s">
        <v>92</v>
      </c>
      <c r="B108" s="24">
        <v>232</v>
      </c>
      <c r="C108" s="49" t="s">
        <v>56</v>
      </c>
      <c r="D108" s="49" t="s">
        <v>75</v>
      </c>
      <c r="E108" s="16" t="s">
        <v>123</v>
      </c>
      <c r="F108" s="37"/>
      <c r="G108" s="19">
        <v>10</v>
      </c>
    </row>
    <row r="109" spans="1:7" ht="55.5" customHeight="1">
      <c r="A109" s="16" t="s">
        <v>28</v>
      </c>
      <c r="B109" s="12">
        <v>232</v>
      </c>
      <c r="C109" s="13" t="s">
        <v>56</v>
      </c>
      <c r="D109" s="13" t="s">
        <v>75</v>
      </c>
      <c r="E109" s="63" t="s">
        <v>123</v>
      </c>
      <c r="F109" s="37" t="s">
        <v>29</v>
      </c>
      <c r="G109" s="19">
        <v>10</v>
      </c>
    </row>
    <row r="110" spans="1:7" ht="76.5" customHeight="1">
      <c r="A110" s="16" t="s">
        <v>30</v>
      </c>
      <c r="B110" s="12">
        <v>232</v>
      </c>
      <c r="C110" s="13" t="s">
        <v>56</v>
      </c>
      <c r="D110" s="13" t="s">
        <v>75</v>
      </c>
      <c r="E110" s="63" t="s">
        <v>123</v>
      </c>
      <c r="F110" s="37" t="s">
        <v>31</v>
      </c>
      <c r="G110" s="19">
        <v>10</v>
      </c>
    </row>
    <row r="111" spans="1:7" ht="28.5" customHeight="1">
      <c r="A111" s="6" t="s">
        <v>124</v>
      </c>
      <c r="B111" s="64"/>
      <c r="C111" s="64"/>
      <c r="D111" s="64"/>
      <c r="E111" s="64"/>
      <c r="F111" s="64"/>
      <c r="G111" s="65">
        <f>SUM(G14+G57+G65+G71+G91+G97+G103)</f>
        <v>2925.7000000000003</v>
      </c>
    </row>
  </sheetData>
  <mergeCells count="10">
    <mergeCell ref="B4:F4"/>
    <mergeCell ref="A3:G3"/>
    <mergeCell ref="A6:O6"/>
    <mergeCell ref="A9:A11"/>
    <mergeCell ref="B9:B11"/>
    <mergeCell ref="C9:C11"/>
    <mergeCell ref="D9:D11"/>
    <mergeCell ref="E9:E11"/>
    <mergeCell ref="F9:F11"/>
    <mergeCell ref="G9:G1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Пользователь_1</cp:lastModifiedBy>
  <cp:lastPrinted>2017-12-07T11:05:59Z</cp:lastPrinted>
  <dcterms:created xsi:type="dcterms:W3CDTF">2013-10-28T15:51:58Z</dcterms:created>
  <dcterms:modified xsi:type="dcterms:W3CDTF">2017-12-27T10:53:33Z</dcterms:modified>
</cp:coreProperties>
</file>