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Print_Area" localSheetId="2">Лист3!$A$1:$I$100</definedName>
  </definedNames>
  <calcPr calcId="124519"/>
</workbook>
</file>

<file path=xl/calcChain.xml><?xml version="1.0" encoding="utf-8"?>
<calcChain xmlns="http://schemas.openxmlformats.org/spreadsheetml/2006/main">
  <c r="G67" i="3"/>
  <c r="G66"/>
  <c r="G42" l="1"/>
  <c r="G53"/>
  <c r="G52"/>
  <c r="G21"/>
  <c r="G17" s="1"/>
  <c r="G16" s="1"/>
  <c r="G15" l="1"/>
  <c r="G14" s="1"/>
  <c r="I14" i="1"/>
  <c r="I10"/>
  <c r="I9" s="1"/>
  <c r="I17"/>
  <c r="I23"/>
  <c r="G85" i="3" l="1"/>
  <c r="G13" s="1"/>
</calcChain>
</file>

<file path=xl/sharedStrings.xml><?xml version="1.0" encoding="utf-8"?>
<sst xmlns="http://schemas.openxmlformats.org/spreadsheetml/2006/main" count="337" uniqueCount="149">
  <si>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</si>
  <si>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</si>
  <si>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</si>
  <si>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</si>
  <si>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</si>
  <si>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</si>
  <si>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</si>
  <si>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</si>
  <si>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</si>
  <si>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</si>
  <si>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</si>
  <si>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</si>
  <si>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</si>
  <si>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</si>
  <si>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</si>
  <si>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</si>
  <si>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</si>
  <si>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</si>
  <si>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</si>
  <si>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</si>
  <si>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</si>
  <si>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</si>
  <si>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</si>
  <si>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</si>
  <si>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</si>
  <si>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</si>
  <si>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</si>
  <si>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</si>
  <si>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</si>
  <si>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</si>
  <si>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</si>
  <si>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</si>
  <si>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</si>
  <si>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</si>
  <si>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</si>
  <si>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</si>
  <si>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</si>
  <si>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</si>
  <si>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</si>
  <si>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</si>
  <si>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</si>
  <si>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</si>
  <si>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                                                                                      </t>
  </si>
  <si>
    <t>Приложение 3</t>
  </si>
  <si>
    <t>к  решению Совета депутатов муниципального образования №     от    2018 г.</t>
  </si>
  <si>
    <t>Ведомственная структура расходов бюджета администрации Коленовского муниципального образования на 2017 год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</si>
  <si>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</si>
  <si>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</si>
  <si>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</si>
  <si>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</si>
  <si>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</si>
  <si>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</si>
  <si>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</si>
  <si>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</si>
  <si>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</si>
  <si>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</si>
  <si>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</si>
  <si>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</si>
  <si>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</si>
  <si>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</si>
  <si>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</si>
  <si>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</si>
  <si>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</si>
  <si>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</si>
  <si>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</si>
  <si>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</si>
  <si>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</si>
  <si>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</si>
  <si>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</si>
  <si>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</si>
  <si>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</si>
  <si>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</si>
  <si>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</si>
  <si>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</si>
  <si>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</si>
  <si>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</si>
  <si>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</si>
  <si>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</si>
  <si>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</si>
  <si>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</si>
  <si>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</si>
  <si>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</si>
  <si>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</si>
  <si>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</si>
  <si>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</si>
  <si>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</si>
  <si>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</si>
  <si>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</si>
  <si>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</si>
  <si>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</si>
  <si>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</si>
  <si>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Расходы по исполнению отдельных обязательств органов местного самоуправления</t>
  </si>
  <si>
    <t>2900000000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</si>
  <si>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</si>
  <si>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</si>
  <si>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</si>
  <si>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</si>
  <si>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</si>
  <si>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</si>
  <si>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</si>
  <si>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</si>
  <si>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</si>
  <si>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</si>
  <si>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</si>
  <si>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Муниципальные программы муниципальных образований</t>
  </si>
  <si>
    <t>6000000000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</si>
  <si>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</si>
  <si>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</si>
  <si>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</si>
  <si>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</si>
  <si>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</si>
  <si>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</si>
  <si>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</si>
  <si>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</si>
  <si>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</si>
  <si>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</si>
  <si>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</si>
  <si>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Жилищно-коммунальное хозяйство</t>
  </si>
  <si>
    <t>05</t>
  </si>
  <si>
    <t>Благоустройство</t>
  </si>
  <si>
    <t>МП "Комплексное благоустройство территории Коленовского муниципального образования на 2017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</si>
  <si>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</si>
  <si>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</si>
  <si>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</si>
  <si>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</si>
  <si>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</si>
  <si>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</si>
  <si>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</si>
  <si>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</si>
  <si>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</si>
  <si>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</si>
  <si>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</si>
  <si>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</si>
  <si>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</si>
  <si>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</si>
  <si>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</si>
  <si>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</si>
  <si>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</si>
  <si>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</si>
  <si>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</si>
  <si>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</si>
  <si>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</si>
  <si>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</si>
  <si>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</si>
  <si>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 xml:space="preserve">Администрация  Коленовского муниципального образования </t>
  </si>
  <si>
    <t>Расходы по исполнению отдельных обязательств</t>
  </si>
  <si>
    <t>Расходы на судебные издержки и исполнение судебных решений</t>
  </si>
  <si>
    <t>2960006600</t>
  </si>
  <si>
    <t>2960000000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</si>
</sst>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center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0" xfId="0" applyFont="1" applyAlignment="1">
      <alignment vertical="top" wrapText="1"/>
    </xf>
    <xf numFmtId="49" fontId="18" fillId="0" borderId="19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horizontal="left" wrapText="1"/>
    </xf>
    <xf numFmtId="0" fontId="19" fillId="0" borderId="17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vertical="center" wrapText="1"/>
    </xf>
    <xf numFmtId="49" fontId="19" fillId="0" borderId="19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vertical="center" wrapText="1"/>
    </xf>
    <xf numFmtId="0" fontId="19" fillId="0" borderId="10" xfId="0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left" vertical="top" wrapText="1"/>
    </xf>
    <xf numFmtId="165" fontId="19" fillId="0" borderId="10" xfId="0" applyNumberFormat="1" applyFont="1" applyBorder="1" applyAlignment="1">
      <alignment horizontal="right" vertical="top"/>
    </xf>
    <xf numFmtId="0" fontId="25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justify" wrapText="1"/>
    </xf>
    <xf numFmtId="49" fontId="25" fillId="0" borderId="10" xfId="0" applyNumberFormat="1" applyFont="1" applyBorder="1" applyAlignment="1">
      <alignment horizontal="left" wrapText="1"/>
    </xf>
    <xf numFmtId="165" fontId="18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vertical="center" wrapText="1"/>
    </xf>
    <xf numFmtId="49" fontId="19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49" fontId="26" fillId="0" borderId="10" xfId="0" applyNumberFormat="1" applyFont="1" applyBorder="1" applyAlignment="1">
      <alignment horizontal="right" vertical="center" wrapText="1"/>
    </xf>
    <xf numFmtId="0" fontId="25" fillId="0" borderId="17" xfId="0" applyFont="1" applyBorder="1" applyAlignment="1">
      <alignment horizontal="left" vertical="top" wrapText="1"/>
    </xf>
    <xf numFmtId="49" fontId="25" fillId="0" borderId="17" xfId="0" applyNumberFormat="1" applyFont="1" applyBorder="1" applyAlignment="1">
      <alignment vertical="top" wrapText="1"/>
    </xf>
    <xf numFmtId="49" fontId="25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vertical="center" wrapText="1"/>
    </xf>
    <xf numFmtId="0" fontId="25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vertical="center" wrapText="1"/>
    </xf>
    <xf numFmtId="0" fontId="0" fillId="0" borderId="10" xfId="0" applyBorder="1"/>
    <xf numFmtId="165" fontId="19" fillId="0" borderId="10" xfId="0" applyNumberFormat="1" applyFont="1" applyBorder="1" applyAlignment="1">
      <alignment horizontal="right"/>
    </xf>
    <xf numFmtId="0" fontId="18" fillId="0" borderId="1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6" fillId="0" borderId="10" xfId="0" applyFont="1" applyBorder="1" applyAlignment="1">
      <alignment horizontal="right" vertical="top" wrapText="1"/>
    </xf>
    <xf numFmtId="0" fontId="0" fillId="0" borderId="10" xfId="0" applyBorder="1" applyAlignment="1">
      <alignment horizontal="right" wrapText="1"/>
    </xf>
    <xf numFmtId="0" fontId="25" fillId="0" borderId="10" xfId="0" applyFont="1" applyBorder="1" applyAlignment="1">
      <alignment horizontal="right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0" fontId="19" fillId="0" borderId="0" xfId="0" applyFont="1" applyAlignment="1">
      <alignment horizontal="center" wrapText="1"/>
    </xf>
    <xf numFmtId="0" fontId="25" fillId="0" borderId="17" xfId="0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center" vertical="top" wrapText="1" shrinkToFit="1"/>
    </xf>
    <xf numFmtId="0" fontId="25" fillId="0" borderId="19" xfId="0" applyFont="1" applyBorder="1" applyAlignment="1">
      <alignment horizontal="center" vertical="top" wrapText="1" shrinkToFit="1"/>
    </xf>
    <xf numFmtId="0" fontId="25" fillId="0" borderId="10" xfId="0" applyFont="1" applyBorder="1" applyAlignment="1">
      <alignment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76" t="s">
        <v>0</v>
      </c>
      <c r="I2" s="76"/>
      <c r="J2" s="76"/>
      <c r="K2" s="76"/>
      <c r="L2" s="76"/>
    </row>
    <row r="3" spans="2:14" ht="15.75">
      <c r="D3" s="75" t="s">
        <v>29</v>
      </c>
      <c r="E3" s="75"/>
      <c r="F3" s="75"/>
      <c r="G3" s="75"/>
      <c r="H3" s="75"/>
      <c r="I3" s="75"/>
      <c r="J3" s="75"/>
      <c r="K3" s="75"/>
      <c r="L3" s="75"/>
      <c r="M3" s="75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80" t="s">
        <v>2</v>
      </c>
      <c r="C8" s="81"/>
      <c r="D8" s="82"/>
      <c r="E8" s="80" t="s">
        <v>3</v>
      </c>
      <c r="F8" s="81"/>
      <c r="G8" s="81"/>
      <c r="H8" s="82"/>
      <c r="I8" s="80" t="s">
        <v>4</v>
      </c>
      <c r="J8" s="82"/>
    </row>
    <row r="9" spans="2:14" ht="18.75">
      <c r="B9" s="77" t="s">
        <v>16</v>
      </c>
      <c r="C9" s="78"/>
      <c r="D9" s="79"/>
      <c r="E9" s="80" t="s">
        <v>35</v>
      </c>
      <c r="F9" s="81"/>
      <c r="G9" s="81"/>
      <c r="H9" s="82"/>
      <c r="I9" s="80">
        <f>SUM(I10+I14+I17+I21+I23)</f>
        <v>1557.4</v>
      </c>
      <c r="J9" s="82"/>
    </row>
    <row r="10" spans="2:14" ht="18.75">
      <c r="B10" s="103" t="s">
        <v>34</v>
      </c>
      <c r="C10" s="104"/>
      <c r="D10" s="105"/>
      <c r="E10" s="80" t="s">
        <v>36</v>
      </c>
      <c r="F10" s="81"/>
      <c r="G10" s="81"/>
      <c r="H10" s="82"/>
      <c r="I10" s="80">
        <f>SUM(I11+I12+I13)</f>
        <v>280.20000000000005</v>
      </c>
      <c r="J10" s="82"/>
    </row>
    <row r="11" spans="2:14" ht="130.5" customHeight="1">
      <c r="B11" s="95" t="s">
        <v>6</v>
      </c>
      <c r="C11" s="96"/>
      <c r="D11" s="97"/>
      <c r="E11" s="98" t="s">
        <v>17</v>
      </c>
      <c r="F11" s="99"/>
      <c r="G11" s="99"/>
      <c r="H11" s="100"/>
      <c r="I11" s="101">
        <v>280</v>
      </c>
      <c r="J11" s="102"/>
    </row>
    <row r="12" spans="2:14" ht="175.5" customHeight="1">
      <c r="B12" s="92" t="s">
        <v>7</v>
      </c>
      <c r="C12" s="93"/>
      <c r="D12" s="94"/>
      <c r="E12" s="69" t="s">
        <v>18</v>
      </c>
      <c r="F12" s="69"/>
      <c r="G12" s="69"/>
      <c r="H12" s="69"/>
      <c r="I12" s="70">
        <v>0.1</v>
      </c>
      <c r="J12" s="71"/>
    </row>
    <row r="13" spans="2:14" ht="80.25" customHeight="1">
      <c r="B13" s="72" t="s">
        <v>8</v>
      </c>
      <c r="C13" s="73"/>
      <c r="D13" s="74"/>
      <c r="E13" s="69" t="s">
        <v>19</v>
      </c>
      <c r="F13" s="69"/>
      <c r="G13" s="69"/>
      <c r="H13" s="69"/>
      <c r="I13" s="70">
        <v>0.1</v>
      </c>
      <c r="J13" s="71"/>
    </row>
    <row r="14" spans="2:14" ht="18" customHeight="1">
      <c r="B14" s="83" t="s">
        <v>38</v>
      </c>
      <c r="C14" s="84"/>
      <c r="D14" s="85"/>
      <c r="E14" s="86" t="s">
        <v>37</v>
      </c>
      <c r="F14" s="87"/>
      <c r="G14" s="87"/>
      <c r="H14" s="88"/>
      <c r="I14" s="70">
        <f>SUM(I15+I16)</f>
        <v>365.9</v>
      </c>
      <c r="J14" s="71"/>
    </row>
    <row r="15" spans="2:14" ht="16.5" customHeight="1">
      <c r="B15" s="106" t="s">
        <v>9</v>
      </c>
      <c r="C15" s="107"/>
      <c r="D15" s="108"/>
      <c r="E15" s="69" t="s">
        <v>20</v>
      </c>
      <c r="F15" s="69"/>
      <c r="G15" s="69"/>
      <c r="H15" s="69"/>
      <c r="I15" s="70">
        <v>116.6</v>
      </c>
      <c r="J15" s="71"/>
    </row>
    <row r="16" spans="2:14" ht="48" customHeight="1">
      <c r="B16" s="72" t="s">
        <v>10</v>
      </c>
      <c r="C16" s="73"/>
      <c r="D16" s="74"/>
      <c r="E16" s="69" t="s">
        <v>21</v>
      </c>
      <c r="F16" s="69"/>
      <c r="G16" s="69"/>
      <c r="H16" s="69"/>
      <c r="I16" s="70">
        <v>249.3</v>
      </c>
      <c r="J16" s="71"/>
    </row>
    <row r="17" spans="2:10" ht="18" customHeight="1">
      <c r="B17" s="83" t="s">
        <v>30</v>
      </c>
      <c r="C17" s="84"/>
      <c r="D17" s="85"/>
      <c r="E17" s="86" t="s">
        <v>31</v>
      </c>
      <c r="F17" s="87"/>
      <c r="G17" s="87"/>
      <c r="H17" s="88"/>
      <c r="I17" s="70">
        <f>SUM(I18+I19+I20)</f>
        <v>777.1</v>
      </c>
      <c r="J17" s="71"/>
    </row>
    <row r="18" spans="2:10" ht="66.75" customHeight="1">
      <c r="B18" s="68" t="s">
        <v>11</v>
      </c>
      <c r="C18" s="68"/>
      <c r="D18" s="68"/>
      <c r="E18" s="69" t="s">
        <v>22</v>
      </c>
      <c r="F18" s="69"/>
      <c r="G18" s="69"/>
      <c r="H18" s="69"/>
      <c r="I18" s="70">
        <v>20.6</v>
      </c>
      <c r="J18" s="71"/>
    </row>
    <row r="19" spans="2:10" ht="113.25" customHeight="1">
      <c r="B19" s="72" t="s">
        <v>12</v>
      </c>
      <c r="C19" s="73"/>
      <c r="D19" s="74"/>
      <c r="E19" s="69" t="s">
        <v>23</v>
      </c>
      <c r="F19" s="69"/>
      <c r="G19" s="69"/>
      <c r="H19" s="69"/>
      <c r="I19" s="70">
        <v>750.3</v>
      </c>
      <c r="J19" s="71"/>
    </row>
    <row r="20" spans="2:10" ht="112.5" customHeight="1">
      <c r="B20" s="72" t="s">
        <v>13</v>
      </c>
      <c r="C20" s="73"/>
      <c r="D20" s="74"/>
      <c r="E20" s="69" t="s">
        <v>24</v>
      </c>
      <c r="F20" s="69"/>
      <c r="G20" s="69"/>
      <c r="H20" s="69"/>
      <c r="I20" s="70">
        <v>6.2</v>
      </c>
      <c r="J20" s="71"/>
    </row>
    <row r="21" spans="2:10" ht="74.25" customHeight="1">
      <c r="B21" s="83" t="s">
        <v>32</v>
      </c>
      <c r="C21" s="84"/>
      <c r="D21" s="85"/>
      <c r="E21" s="86" t="s">
        <v>33</v>
      </c>
      <c r="F21" s="87"/>
      <c r="G21" s="87"/>
      <c r="H21" s="88"/>
      <c r="I21" s="70">
        <v>52.8</v>
      </c>
      <c r="J21" s="71"/>
    </row>
    <row r="22" spans="2:10" ht="128.25" customHeight="1">
      <c r="B22" s="89" t="s">
        <v>14</v>
      </c>
      <c r="C22" s="90"/>
      <c r="D22" s="91"/>
      <c r="E22" s="86" t="s">
        <v>25</v>
      </c>
      <c r="F22" s="87"/>
      <c r="G22" s="87"/>
      <c r="H22" s="88"/>
      <c r="I22" s="70">
        <v>52.8</v>
      </c>
      <c r="J22" s="71"/>
    </row>
    <row r="23" spans="2:10" ht="17.25" customHeight="1">
      <c r="B23" s="83" t="s">
        <v>39</v>
      </c>
      <c r="C23" s="84"/>
      <c r="D23" s="85"/>
      <c r="E23" s="86" t="s">
        <v>40</v>
      </c>
      <c r="F23" s="87"/>
      <c r="G23" s="87"/>
      <c r="H23" s="88"/>
      <c r="I23" s="70">
        <f>SUM(I24+I25)</f>
        <v>81.400000000000006</v>
      </c>
      <c r="J23" s="71"/>
    </row>
    <row r="24" spans="2:10" ht="49.5" customHeight="1">
      <c r="B24" s="68" t="s">
        <v>41</v>
      </c>
      <c r="C24" s="68"/>
      <c r="D24" s="68"/>
      <c r="E24" s="69" t="s">
        <v>26</v>
      </c>
      <c r="F24" s="69"/>
      <c r="G24" s="69"/>
      <c r="H24" s="69"/>
      <c r="I24" s="70">
        <v>27.3</v>
      </c>
      <c r="J24" s="71"/>
    </row>
    <row r="25" spans="2:10" ht="64.5" customHeight="1">
      <c r="B25" s="72" t="s">
        <v>15</v>
      </c>
      <c r="C25" s="73"/>
      <c r="D25" s="74"/>
      <c r="E25" s="69" t="s">
        <v>27</v>
      </c>
      <c r="F25" s="69"/>
      <c r="G25" s="69"/>
      <c r="H25" s="69"/>
      <c r="I25" s="70">
        <v>54.1</v>
      </c>
      <c r="J25" s="71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85"/>
  <sheetViews>
    <sheetView tabSelected="1" topLeftCell="A10" workbookViewId="0">
      <selection activeCell="F16" sqref="F16"/>
    </sheetView>
  </sheetViews>
  <sheetFormatPr defaultRowHeight="15"/>
  <cols>
    <col min="1" max="1" width="32.140625" customWidth="1"/>
    <col min="3" max="3" width="11" customWidth="1"/>
    <col min="4" max="4" width="14.7109375" customWidth="1"/>
    <col min="5" max="5" width="19" customWidth="1"/>
    <col min="6" max="6" width="16.28515625" customWidth="1"/>
    <col min="7" max="7" width="14" customWidth="1"/>
    <col min="9" max="9" width="8.7109375" customWidth="1"/>
  </cols>
  <sheetData>
    <row r="2" spans="1:13" ht="15.75">
      <c r="E2" s="75" t="s">
        <v>43</v>
      </c>
      <c r="F2" s="75"/>
      <c r="H2" s="76"/>
      <c r="I2" s="76"/>
      <c r="J2" s="76"/>
      <c r="K2" s="76"/>
      <c r="L2" s="76"/>
    </row>
    <row r="3" spans="1:13" ht="15.75">
      <c r="B3" s="4" t="s">
        <v>44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3" ht="15.7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75">
      <c r="D6" s="2"/>
      <c r="E6" s="2"/>
      <c r="F6" s="2"/>
      <c r="G6" s="2"/>
      <c r="H6" s="2"/>
    </row>
    <row r="8" spans="1:13" ht="31.5" customHeight="1">
      <c r="A8" s="109" t="s">
        <v>45</v>
      </c>
      <c r="B8" s="109"/>
      <c r="C8" s="109"/>
      <c r="D8" s="109"/>
      <c r="E8" s="109"/>
      <c r="F8" s="109"/>
    </row>
    <row r="9" spans="1:13" ht="15.75">
      <c r="B9" s="1" t="s">
        <v>42</v>
      </c>
    </row>
    <row r="10" spans="1:13">
      <c r="A10" s="110"/>
      <c r="B10" s="113" t="s">
        <v>46</v>
      </c>
      <c r="C10" s="114" t="s">
        <v>47</v>
      </c>
      <c r="D10" s="113" t="s">
        <v>48</v>
      </c>
      <c r="E10" s="114" t="s">
        <v>49</v>
      </c>
      <c r="F10" s="114" t="s">
        <v>50</v>
      </c>
      <c r="G10" s="114" t="s">
        <v>51</v>
      </c>
    </row>
    <row r="11" spans="1:13">
      <c r="A11" s="111"/>
      <c r="B11" s="113"/>
      <c r="C11" s="115"/>
      <c r="D11" s="113"/>
      <c r="E11" s="115"/>
      <c r="F11" s="115"/>
      <c r="G11" s="115"/>
    </row>
    <row r="12" spans="1:13">
      <c r="A12" s="112"/>
      <c r="B12" s="113"/>
      <c r="C12" s="116"/>
      <c r="D12" s="113"/>
      <c r="E12" s="116"/>
      <c r="F12" s="116"/>
      <c r="G12" s="116"/>
    </row>
    <row r="13" spans="1:13" ht="50.25" customHeight="1">
      <c r="A13" s="5" t="s">
        <v>144</v>
      </c>
      <c r="B13" s="6">
        <v>232</v>
      </c>
      <c r="C13" s="7"/>
      <c r="D13" s="7"/>
      <c r="E13" s="7"/>
      <c r="F13" s="8"/>
      <c r="G13" s="9">
        <f>SUM(G85)</f>
        <v>2170.6</v>
      </c>
    </row>
    <row r="14" spans="1:13" ht="31.5">
      <c r="A14" s="5" t="s">
        <v>52</v>
      </c>
      <c r="B14" s="6">
        <v>232</v>
      </c>
      <c r="C14" s="7" t="s">
        <v>53</v>
      </c>
      <c r="D14" s="7" t="s">
        <v>54</v>
      </c>
      <c r="E14" s="7"/>
      <c r="F14" s="8"/>
      <c r="G14" s="9">
        <f>SUM(G15+G37+G42)</f>
        <v>1920.8</v>
      </c>
    </row>
    <row r="15" spans="1:13" ht="110.25">
      <c r="A15" s="10" t="s">
        <v>55</v>
      </c>
      <c r="B15" s="11">
        <v>232</v>
      </c>
      <c r="C15" s="12" t="s">
        <v>53</v>
      </c>
      <c r="D15" s="12" t="s">
        <v>56</v>
      </c>
      <c r="E15" s="12"/>
      <c r="F15" s="13"/>
      <c r="G15" s="14">
        <f>SUM(G16+G32)</f>
        <v>1695.8</v>
      </c>
    </row>
    <row r="16" spans="1:13" ht="47.25">
      <c r="A16" s="15" t="s">
        <v>57</v>
      </c>
      <c r="B16" s="11">
        <v>232</v>
      </c>
      <c r="C16" s="12" t="s">
        <v>53</v>
      </c>
      <c r="D16" s="12" t="s">
        <v>56</v>
      </c>
      <c r="E16" s="25" t="s">
        <v>58</v>
      </c>
      <c r="F16" s="13"/>
      <c r="G16" s="14">
        <f>SUM(G17)</f>
        <v>1695.6</v>
      </c>
    </row>
    <row r="17" spans="1:7" ht="47.25">
      <c r="A17" s="10" t="s">
        <v>59</v>
      </c>
      <c r="B17" s="11">
        <v>232</v>
      </c>
      <c r="C17" s="12" t="s">
        <v>53</v>
      </c>
      <c r="D17" s="12" t="s">
        <v>56</v>
      </c>
      <c r="E17" s="25" t="s">
        <v>60</v>
      </c>
      <c r="F17" s="13"/>
      <c r="G17" s="14">
        <f>SUM(G18+G21+G28)</f>
        <v>1695.6</v>
      </c>
    </row>
    <row r="18" spans="1:7" ht="47.25">
      <c r="A18" s="10" t="s">
        <v>61</v>
      </c>
      <c r="B18" s="11">
        <v>232</v>
      </c>
      <c r="C18" s="12" t="s">
        <v>53</v>
      </c>
      <c r="D18" s="12" t="s">
        <v>56</v>
      </c>
      <c r="E18" s="25" t="s">
        <v>62</v>
      </c>
      <c r="F18" s="13"/>
      <c r="G18" s="14">
        <v>650.5</v>
      </c>
    </row>
    <row r="19" spans="1:7" ht="141.75">
      <c r="A19" s="15" t="s">
        <v>63</v>
      </c>
      <c r="B19" s="11">
        <v>232</v>
      </c>
      <c r="C19" s="12" t="s">
        <v>53</v>
      </c>
      <c r="D19" s="12" t="s">
        <v>56</v>
      </c>
      <c r="E19" s="25" t="s">
        <v>62</v>
      </c>
      <c r="F19" s="13" t="s">
        <v>64</v>
      </c>
      <c r="G19" s="14">
        <v>650.5</v>
      </c>
    </row>
    <row r="20" spans="1:7" ht="47.25">
      <c r="A20" s="15" t="s">
        <v>65</v>
      </c>
      <c r="B20" s="11">
        <v>232</v>
      </c>
      <c r="C20" s="12" t="s">
        <v>53</v>
      </c>
      <c r="D20" s="12" t="s">
        <v>56</v>
      </c>
      <c r="E20" s="25" t="s">
        <v>62</v>
      </c>
      <c r="F20" s="13" t="s">
        <v>66</v>
      </c>
      <c r="G20" s="14">
        <v>650.5</v>
      </c>
    </row>
    <row r="21" spans="1:7" ht="47.25">
      <c r="A21" s="10" t="s">
        <v>67</v>
      </c>
      <c r="B21" s="11">
        <v>232</v>
      </c>
      <c r="C21" s="12" t="s">
        <v>53</v>
      </c>
      <c r="D21" s="12" t="s">
        <v>56</v>
      </c>
      <c r="E21" s="25" t="s">
        <v>68</v>
      </c>
      <c r="F21" s="13"/>
      <c r="G21" s="14">
        <f>SUM(G22+G24+G26)</f>
        <v>1038.8</v>
      </c>
    </row>
    <row r="22" spans="1:7" ht="141.75">
      <c r="A22" s="16" t="s">
        <v>63</v>
      </c>
      <c r="B22" s="11">
        <v>232</v>
      </c>
      <c r="C22" s="12" t="s">
        <v>53</v>
      </c>
      <c r="D22" s="12" t="s">
        <v>56</v>
      </c>
      <c r="E22" s="25" t="s">
        <v>68</v>
      </c>
      <c r="F22" s="13" t="s">
        <v>64</v>
      </c>
      <c r="G22" s="14">
        <v>761.4</v>
      </c>
    </row>
    <row r="23" spans="1:7" ht="47.25">
      <c r="A23" s="16" t="s">
        <v>65</v>
      </c>
      <c r="B23" s="11">
        <v>232</v>
      </c>
      <c r="C23" s="12" t="s">
        <v>53</v>
      </c>
      <c r="D23" s="12" t="s">
        <v>56</v>
      </c>
      <c r="E23" s="25" t="s">
        <v>68</v>
      </c>
      <c r="F23" s="13" t="s">
        <v>66</v>
      </c>
      <c r="G23" s="14">
        <v>761.4</v>
      </c>
    </row>
    <row r="24" spans="1:7" ht="47.25">
      <c r="A24" s="10" t="s">
        <v>69</v>
      </c>
      <c r="B24" s="11">
        <v>232</v>
      </c>
      <c r="C24" s="12" t="s">
        <v>53</v>
      </c>
      <c r="D24" s="12" t="s">
        <v>56</v>
      </c>
      <c r="E24" s="25" t="s">
        <v>68</v>
      </c>
      <c r="F24" s="13" t="s">
        <v>70</v>
      </c>
      <c r="G24" s="14">
        <v>277.3</v>
      </c>
    </row>
    <row r="25" spans="1:7" ht="63">
      <c r="A25" s="10" t="s">
        <v>71</v>
      </c>
      <c r="B25" s="11">
        <v>232</v>
      </c>
      <c r="C25" s="12" t="s">
        <v>53</v>
      </c>
      <c r="D25" s="12" t="s">
        <v>56</v>
      </c>
      <c r="E25" s="25" t="s">
        <v>68</v>
      </c>
      <c r="F25" s="13" t="s">
        <v>72</v>
      </c>
      <c r="G25" s="14">
        <v>277.3</v>
      </c>
    </row>
    <row r="26" spans="1:7" ht="31.5">
      <c r="A26" s="16" t="s">
        <v>73</v>
      </c>
      <c r="B26" s="11">
        <v>232</v>
      </c>
      <c r="C26" s="12" t="s">
        <v>53</v>
      </c>
      <c r="D26" s="12" t="s">
        <v>56</v>
      </c>
      <c r="E26" s="25" t="s">
        <v>68</v>
      </c>
      <c r="F26" s="13" t="s">
        <v>74</v>
      </c>
      <c r="G26" s="14">
        <v>0.1</v>
      </c>
    </row>
    <row r="27" spans="1:7" ht="31.5">
      <c r="A27" s="17" t="s">
        <v>75</v>
      </c>
      <c r="B27" s="11">
        <v>232</v>
      </c>
      <c r="C27" s="12" t="s">
        <v>53</v>
      </c>
      <c r="D27" s="12" t="s">
        <v>56</v>
      </c>
      <c r="E27" s="25" t="s">
        <v>68</v>
      </c>
      <c r="F27" s="13" t="s">
        <v>76</v>
      </c>
      <c r="G27" s="14">
        <v>0.1</v>
      </c>
    </row>
    <row r="28" spans="1:7" ht="47.25">
      <c r="A28" s="10" t="s">
        <v>77</v>
      </c>
      <c r="B28" s="11">
        <v>232</v>
      </c>
      <c r="C28" s="12" t="s">
        <v>53</v>
      </c>
      <c r="D28" s="12" t="s">
        <v>56</v>
      </c>
      <c r="E28" s="25" t="s">
        <v>78</v>
      </c>
      <c r="F28" s="13"/>
      <c r="G28" s="14">
        <v>6.3</v>
      </c>
    </row>
    <row r="29" spans="1:7" ht="63">
      <c r="A29" s="10" t="s">
        <v>79</v>
      </c>
      <c r="B29" s="11">
        <v>232</v>
      </c>
      <c r="C29" s="12" t="s">
        <v>53</v>
      </c>
      <c r="D29" s="12" t="s">
        <v>56</v>
      </c>
      <c r="E29" s="25" t="s">
        <v>80</v>
      </c>
      <c r="F29" s="13"/>
      <c r="G29" s="14">
        <v>6.3</v>
      </c>
    </row>
    <row r="30" spans="1:7" ht="31.5">
      <c r="A30" s="15" t="s">
        <v>73</v>
      </c>
      <c r="B30" s="11">
        <v>232</v>
      </c>
      <c r="C30" s="12" t="s">
        <v>53</v>
      </c>
      <c r="D30" s="12" t="s">
        <v>56</v>
      </c>
      <c r="E30" s="25" t="s">
        <v>80</v>
      </c>
      <c r="F30" s="13" t="s">
        <v>74</v>
      </c>
      <c r="G30" s="14">
        <v>6.3</v>
      </c>
    </row>
    <row r="31" spans="1:7" ht="31.5">
      <c r="A31" s="15" t="s">
        <v>81</v>
      </c>
      <c r="B31" s="11">
        <v>232</v>
      </c>
      <c r="C31" s="12" t="s">
        <v>53</v>
      </c>
      <c r="D31" s="12" t="s">
        <v>56</v>
      </c>
      <c r="E31" s="25" t="s">
        <v>80</v>
      </c>
      <c r="F31" s="13" t="s">
        <v>76</v>
      </c>
      <c r="G31" s="14">
        <v>6.3</v>
      </c>
    </row>
    <row r="32" spans="1:7" ht="31.5">
      <c r="A32" s="15" t="s">
        <v>145</v>
      </c>
      <c r="B32" s="11">
        <v>232</v>
      </c>
      <c r="C32" s="12" t="s">
        <v>53</v>
      </c>
      <c r="D32" s="12" t="s">
        <v>56</v>
      </c>
      <c r="E32" s="25" t="s">
        <v>92</v>
      </c>
      <c r="F32" s="13"/>
      <c r="G32" s="14">
        <v>0.2</v>
      </c>
    </row>
    <row r="33" spans="1:7" ht="47.25">
      <c r="A33" s="15" t="s">
        <v>146</v>
      </c>
      <c r="B33" s="11">
        <v>232</v>
      </c>
      <c r="C33" s="12" t="s">
        <v>53</v>
      </c>
      <c r="D33" s="12" t="s">
        <v>56</v>
      </c>
      <c r="E33" s="25" t="s">
        <v>148</v>
      </c>
      <c r="F33" s="13"/>
      <c r="G33" s="14">
        <v>0.2</v>
      </c>
    </row>
    <row r="34" spans="1:7" ht="47.25">
      <c r="A34" s="15" t="s">
        <v>146</v>
      </c>
      <c r="B34" s="11">
        <v>232</v>
      </c>
      <c r="C34" s="12" t="s">
        <v>53</v>
      </c>
      <c r="D34" s="12" t="s">
        <v>56</v>
      </c>
      <c r="E34" s="25" t="s">
        <v>147</v>
      </c>
      <c r="F34" s="13"/>
      <c r="G34" s="14">
        <v>0.2</v>
      </c>
    </row>
    <row r="35" spans="1:7" ht="31.5">
      <c r="A35" s="15" t="s">
        <v>73</v>
      </c>
      <c r="B35" s="11">
        <v>232</v>
      </c>
      <c r="C35" s="12" t="s">
        <v>53</v>
      </c>
      <c r="D35" s="12" t="s">
        <v>56</v>
      </c>
      <c r="E35" s="25" t="s">
        <v>147</v>
      </c>
      <c r="F35" s="13" t="s">
        <v>74</v>
      </c>
      <c r="G35" s="14">
        <v>0.2</v>
      </c>
    </row>
    <row r="36" spans="1:7" ht="31.5">
      <c r="A36" s="15" t="s">
        <v>81</v>
      </c>
      <c r="B36" s="11">
        <v>232</v>
      </c>
      <c r="C36" s="12" t="s">
        <v>53</v>
      </c>
      <c r="D36" s="12" t="s">
        <v>56</v>
      </c>
      <c r="E36" s="25" t="s">
        <v>147</v>
      </c>
      <c r="F36" s="13" t="s">
        <v>76</v>
      </c>
      <c r="G36" s="14">
        <v>0.2</v>
      </c>
    </row>
    <row r="37" spans="1:7" ht="81" customHeight="1">
      <c r="A37" s="17" t="s">
        <v>82</v>
      </c>
      <c r="B37" s="11">
        <v>232</v>
      </c>
      <c r="C37" s="12" t="s">
        <v>53</v>
      </c>
      <c r="D37" s="12" t="s">
        <v>83</v>
      </c>
      <c r="E37" s="25"/>
      <c r="F37" s="13"/>
      <c r="G37" s="18">
        <v>60</v>
      </c>
    </row>
    <row r="38" spans="1:7" ht="47.25">
      <c r="A38" s="10" t="s">
        <v>84</v>
      </c>
      <c r="B38" s="11">
        <v>232</v>
      </c>
      <c r="C38" s="12" t="s">
        <v>53</v>
      </c>
      <c r="D38" s="12" t="s">
        <v>83</v>
      </c>
      <c r="E38" s="25" t="s">
        <v>85</v>
      </c>
      <c r="F38" s="13"/>
      <c r="G38" s="18">
        <v>60</v>
      </c>
    </row>
    <row r="39" spans="1:7" ht="126">
      <c r="A39" s="10" t="s">
        <v>86</v>
      </c>
      <c r="B39" s="11">
        <v>232</v>
      </c>
      <c r="C39" s="12" t="s">
        <v>53</v>
      </c>
      <c r="D39" s="12" t="s">
        <v>83</v>
      </c>
      <c r="E39" s="25" t="s">
        <v>87</v>
      </c>
      <c r="F39" s="13"/>
      <c r="G39" s="18">
        <v>60</v>
      </c>
    </row>
    <row r="40" spans="1:7" ht="141.75">
      <c r="A40" s="10" t="s">
        <v>88</v>
      </c>
      <c r="B40" s="11">
        <v>232</v>
      </c>
      <c r="C40" s="19" t="s">
        <v>53</v>
      </c>
      <c r="D40" s="19" t="s">
        <v>83</v>
      </c>
      <c r="E40" s="25" t="s">
        <v>89</v>
      </c>
      <c r="F40" s="20">
        <v>500</v>
      </c>
      <c r="G40" s="18">
        <v>60</v>
      </c>
    </row>
    <row r="41" spans="1:7" ht="31.5">
      <c r="A41" s="21" t="s">
        <v>90</v>
      </c>
      <c r="B41" s="11">
        <v>232</v>
      </c>
      <c r="C41" s="19" t="s">
        <v>53</v>
      </c>
      <c r="D41" s="19" t="s">
        <v>83</v>
      </c>
      <c r="E41" s="25" t="s">
        <v>89</v>
      </c>
      <c r="F41" s="20">
        <v>540</v>
      </c>
      <c r="G41" s="18">
        <v>60</v>
      </c>
    </row>
    <row r="42" spans="1:7" ht="31.5">
      <c r="A42" s="10" t="s">
        <v>93</v>
      </c>
      <c r="B42" s="11">
        <v>232</v>
      </c>
      <c r="C42" s="12" t="s">
        <v>53</v>
      </c>
      <c r="D42" s="12" t="s">
        <v>94</v>
      </c>
      <c r="E42" s="25"/>
      <c r="F42" s="13"/>
      <c r="G42" s="18">
        <f>SUM(G45+G49)</f>
        <v>165</v>
      </c>
    </row>
    <row r="43" spans="1:7" ht="63">
      <c r="A43" s="16" t="s">
        <v>91</v>
      </c>
      <c r="B43" s="11">
        <v>232</v>
      </c>
      <c r="C43" s="12" t="s">
        <v>53</v>
      </c>
      <c r="D43" s="12" t="s">
        <v>94</v>
      </c>
      <c r="E43" s="25" t="s">
        <v>95</v>
      </c>
      <c r="F43" s="13"/>
      <c r="G43" s="18">
        <v>1</v>
      </c>
    </row>
    <row r="44" spans="1:7" ht="63">
      <c r="A44" s="10" t="s">
        <v>96</v>
      </c>
      <c r="B44" s="11">
        <v>232</v>
      </c>
      <c r="C44" s="12" t="s">
        <v>53</v>
      </c>
      <c r="D44" s="12" t="s">
        <v>94</v>
      </c>
      <c r="E44" s="25" t="s">
        <v>97</v>
      </c>
      <c r="F44" s="13"/>
      <c r="G44" s="18">
        <v>1</v>
      </c>
    </row>
    <row r="45" spans="1:7" ht="15.75">
      <c r="A45" s="17" t="s">
        <v>98</v>
      </c>
      <c r="B45" s="11">
        <v>232</v>
      </c>
      <c r="C45" s="12" t="s">
        <v>53</v>
      </c>
      <c r="D45" s="12" t="s">
        <v>94</v>
      </c>
      <c r="E45" s="25" t="s">
        <v>99</v>
      </c>
      <c r="F45" s="13"/>
      <c r="G45" s="18">
        <v>1</v>
      </c>
    </row>
    <row r="46" spans="1:7" ht="31.5">
      <c r="A46" s="15" t="s">
        <v>73</v>
      </c>
      <c r="B46" s="11">
        <v>232</v>
      </c>
      <c r="C46" s="12" t="s">
        <v>53</v>
      </c>
      <c r="D46" s="12" t="s">
        <v>94</v>
      </c>
      <c r="E46" s="25" t="s">
        <v>99</v>
      </c>
      <c r="F46" s="13" t="s">
        <v>74</v>
      </c>
      <c r="G46" s="18">
        <v>1</v>
      </c>
    </row>
    <row r="47" spans="1:7" ht="31.5">
      <c r="A47" s="15" t="s">
        <v>81</v>
      </c>
      <c r="B47" s="11">
        <v>232</v>
      </c>
      <c r="C47" s="23" t="s">
        <v>53</v>
      </c>
      <c r="D47" s="23" t="s">
        <v>94</v>
      </c>
      <c r="E47" s="25" t="s">
        <v>99</v>
      </c>
      <c r="F47" s="24" t="s">
        <v>76</v>
      </c>
      <c r="G47" s="18">
        <v>1</v>
      </c>
    </row>
    <row r="48" spans="1:7" ht="47.25">
      <c r="A48" s="10" t="s">
        <v>84</v>
      </c>
      <c r="B48" s="11">
        <v>232</v>
      </c>
      <c r="C48" s="12" t="s">
        <v>53</v>
      </c>
      <c r="D48" s="12" t="s">
        <v>94</v>
      </c>
      <c r="E48" s="25" t="s">
        <v>85</v>
      </c>
      <c r="F48" s="13"/>
      <c r="G48" s="18">
        <v>164</v>
      </c>
    </row>
    <row r="49" spans="1:7" ht="126">
      <c r="A49" s="10" t="s">
        <v>86</v>
      </c>
      <c r="B49" s="11">
        <v>232</v>
      </c>
      <c r="C49" s="12" t="s">
        <v>53</v>
      </c>
      <c r="D49" s="25" t="s">
        <v>94</v>
      </c>
      <c r="E49" s="25" t="s">
        <v>87</v>
      </c>
      <c r="F49" s="13"/>
      <c r="G49" s="18">
        <v>164</v>
      </c>
    </row>
    <row r="50" spans="1:7" ht="126">
      <c r="A50" s="26" t="s">
        <v>102</v>
      </c>
      <c r="B50" s="11">
        <v>232</v>
      </c>
      <c r="C50" s="19" t="s">
        <v>53</v>
      </c>
      <c r="D50" s="19" t="s">
        <v>94</v>
      </c>
      <c r="E50" s="59">
        <v>2000006020</v>
      </c>
      <c r="F50" s="27" t="s">
        <v>103</v>
      </c>
      <c r="G50" s="18">
        <v>164</v>
      </c>
    </row>
    <row r="51" spans="1:7" ht="31.5">
      <c r="A51" s="10" t="s">
        <v>90</v>
      </c>
      <c r="B51" s="11">
        <v>232</v>
      </c>
      <c r="C51" s="19" t="s">
        <v>53</v>
      </c>
      <c r="D51" s="19" t="s">
        <v>94</v>
      </c>
      <c r="E51" s="59">
        <v>2000006020</v>
      </c>
      <c r="F51" s="20">
        <v>540</v>
      </c>
      <c r="G51" s="18">
        <v>164</v>
      </c>
    </row>
    <row r="52" spans="1:7" ht="15.75">
      <c r="A52" s="30" t="s">
        <v>106</v>
      </c>
      <c r="B52" s="31">
        <v>232</v>
      </c>
      <c r="C52" s="32" t="s">
        <v>107</v>
      </c>
      <c r="D52" s="32" t="s">
        <v>54</v>
      </c>
      <c r="E52" s="60"/>
      <c r="F52" s="33"/>
      <c r="G52" s="34">
        <f>SUM(G56+G58)</f>
        <v>67.7</v>
      </c>
    </row>
    <row r="53" spans="1:7" ht="31.5">
      <c r="A53" s="35" t="s">
        <v>108</v>
      </c>
      <c r="B53" s="11">
        <v>232</v>
      </c>
      <c r="C53" s="19" t="s">
        <v>107</v>
      </c>
      <c r="D53" s="19" t="s">
        <v>109</v>
      </c>
      <c r="E53" s="59"/>
      <c r="F53" s="27"/>
      <c r="G53" s="18">
        <f t="shared" ref="G53" si="0">SUM(G57+G59)</f>
        <v>67.7</v>
      </c>
    </row>
    <row r="54" spans="1:7" ht="63">
      <c r="A54" s="35" t="s">
        <v>110</v>
      </c>
      <c r="B54" s="11">
        <v>232</v>
      </c>
      <c r="C54" s="19" t="s">
        <v>107</v>
      </c>
      <c r="D54" s="19" t="s">
        <v>109</v>
      </c>
      <c r="E54" s="59">
        <v>2000050000</v>
      </c>
      <c r="F54" s="27"/>
      <c r="G54" s="18">
        <v>67.7</v>
      </c>
    </row>
    <row r="55" spans="1:7" ht="63">
      <c r="A55" s="22" t="s">
        <v>111</v>
      </c>
      <c r="B55" s="11">
        <v>232</v>
      </c>
      <c r="C55" s="19" t="s">
        <v>107</v>
      </c>
      <c r="D55" s="19" t="s">
        <v>109</v>
      </c>
      <c r="E55" s="59">
        <v>2000051180</v>
      </c>
      <c r="F55" s="27"/>
      <c r="G55" s="18">
        <v>67.7</v>
      </c>
    </row>
    <row r="56" spans="1:7" ht="141.75">
      <c r="A56" s="16" t="s">
        <v>63</v>
      </c>
      <c r="B56" s="11">
        <v>232</v>
      </c>
      <c r="C56" s="19" t="s">
        <v>107</v>
      </c>
      <c r="D56" s="19" t="s">
        <v>109</v>
      </c>
      <c r="E56" s="59">
        <v>2000051180</v>
      </c>
      <c r="F56" s="13" t="s">
        <v>64</v>
      </c>
      <c r="G56" s="18">
        <v>58.2</v>
      </c>
    </row>
    <row r="57" spans="1:7" ht="47.25">
      <c r="A57" s="16" t="s">
        <v>65</v>
      </c>
      <c r="B57" s="11">
        <v>232</v>
      </c>
      <c r="C57" s="19" t="s">
        <v>107</v>
      </c>
      <c r="D57" s="19" t="s">
        <v>109</v>
      </c>
      <c r="E57" s="59">
        <v>2000051180</v>
      </c>
      <c r="F57" s="13" t="s">
        <v>66</v>
      </c>
      <c r="G57" s="18">
        <v>58.2</v>
      </c>
    </row>
    <row r="58" spans="1:7" ht="47.25">
      <c r="A58" s="10" t="s">
        <v>69</v>
      </c>
      <c r="B58" s="11">
        <v>232</v>
      </c>
      <c r="C58" s="19" t="s">
        <v>107</v>
      </c>
      <c r="D58" s="19" t="s">
        <v>109</v>
      </c>
      <c r="E58" s="59">
        <v>2000051180</v>
      </c>
      <c r="F58" s="13" t="s">
        <v>70</v>
      </c>
      <c r="G58" s="18">
        <v>9.5</v>
      </c>
    </row>
    <row r="59" spans="1:7" ht="63">
      <c r="A59" s="10" t="s">
        <v>71</v>
      </c>
      <c r="B59" s="11">
        <v>232</v>
      </c>
      <c r="C59" s="19" t="s">
        <v>107</v>
      </c>
      <c r="D59" s="19" t="s">
        <v>109</v>
      </c>
      <c r="E59" s="59">
        <v>2000051180</v>
      </c>
      <c r="F59" s="13" t="s">
        <v>72</v>
      </c>
      <c r="G59" s="18">
        <v>9.5</v>
      </c>
    </row>
    <row r="60" spans="1:7" ht="15.75">
      <c r="A60" s="36" t="s">
        <v>112</v>
      </c>
      <c r="B60" s="6">
        <v>232</v>
      </c>
      <c r="C60" s="37" t="s">
        <v>56</v>
      </c>
      <c r="D60" s="38" t="s">
        <v>54</v>
      </c>
      <c r="E60" s="61"/>
      <c r="F60" s="65"/>
      <c r="G60" s="39">
        <v>55</v>
      </c>
    </row>
    <row r="61" spans="1:7" ht="31.5">
      <c r="A61" s="40" t="s">
        <v>113</v>
      </c>
      <c r="B61" s="41">
        <v>232</v>
      </c>
      <c r="C61" s="42" t="s">
        <v>56</v>
      </c>
      <c r="D61" s="43" t="s">
        <v>114</v>
      </c>
      <c r="E61" s="29"/>
      <c r="F61" s="66"/>
      <c r="G61" s="44">
        <v>55</v>
      </c>
    </row>
    <row r="62" spans="1:7" ht="31.5">
      <c r="A62" s="28" t="s">
        <v>115</v>
      </c>
      <c r="B62" s="41">
        <v>232</v>
      </c>
      <c r="C62" s="42" t="s">
        <v>56</v>
      </c>
      <c r="D62" s="43" t="s">
        <v>114</v>
      </c>
      <c r="E62" s="29">
        <v>2700000000</v>
      </c>
      <c r="F62" s="66"/>
      <c r="G62" s="44">
        <v>55</v>
      </c>
    </row>
    <row r="63" spans="1:7" ht="189.75" customHeight="1">
      <c r="A63" s="17" t="s">
        <v>116</v>
      </c>
      <c r="B63" s="41">
        <v>232</v>
      </c>
      <c r="C63" s="42" t="s">
        <v>56</v>
      </c>
      <c r="D63" s="43" t="s">
        <v>114</v>
      </c>
      <c r="E63" s="29">
        <v>2700008200</v>
      </c>
      <c r="F63" s="66"/>
      <c r="G63" s="44">
        <v>55</v>
      </c>
    </row>
    <row r="64" spans="1:7" ht="47.25">
      <c r="A64" s="40" t="s">
        <v>100</v>
      </c>
      <c r="B64" s="41">
        <v>232</v>
      </c>
      <c r="C64" s="42" t="s">
        <v>56</v>
      </c>
      <c r="D64" s="43" t="s">
        <v>114</v>
      </c>
      <c r="E64" s="29">
        <v>2700008200</v>
      </c>
      <c r="F64" s="67">
        <v>200</v>
      </c>
      <c r="G64" s="44">
        <v>55</v>
      </c>
    </row>
    <row r="65" spans="1:7" ht="63">
      <c r="A65" s="40" t="s">
        <v>101</v>
      </c>
      <c r="B65" s="41">
        <v>232</v>
      </c>
      <c r="C65" s="42" t="s">
        <v>56</v>
      </c>
      <c r="D65" s="43" t="s">
        <v>114</v>
      </c>
      <c r="E65" s="29">
        <v>2700008200</v>
      </c>
      <c r="F65" s="67">
        <v>240</v>
      </c>
      <c r="G65" s="44">
        <v>55</v>
      </c>
    </row>
    <row r="66" spans="1:7" ht="31.5">
      <c r="A66" s="45" t="s">
        <v>117</v>
      </c>
      <c r="B66" s="31">
        <v>232</v>
      </c>
      <c r="C66" s="46" t="s">
        <v>118</v>
      </c>
      <c r="D66" s="46" t="s">
        <v>54</v>
      </c>
      <c r="E66" s="62"/>
      <c r="F66" s="47"/>
      <c r="G66" s="34">
        <f>SUM(G70)</f>
        <v>15</v>
      </c>
    </row>
    <row r="67" spans="1:7" ht="15.75">
      <c r="A67" s="17" t="s">
        <v>119</v>
      </c>
      <c r="B67" s="11">
        <v>232</v>
      </c>
      <c r="C67" s="12" t="s">
        <v>118</v>
      </c>
      <c r="D67" s="12" t="s">
        <v>109</v>
      </c>
      <c r="E67" s="25"/>
      <c r="F67" s="13"/>
      <c r="G67" s="18">
        <f>SUM(G68)</f>
        <v>15</v>
      </c>
    </row>
    <row r="68" spans="1:7" ht="31.5">
      <c r="A68" s="10" t="s">
        <v>104</v>
      </c>
      <c r="B68" s="11">
        <v>232</v>
      </c>
      <c r="C68" s="12" t="s">
        <v>118</v>
      </c>
      <c r="D68" s="12" t="s">
        <v>109</v>
      </c>
      <c r="E68" s="25" t="s">
        <v>105</v>
      </c>
      <c r="F68" s="13"/>
      <c r="G68" s="18">
        <v>15</v>
      </c>
    </row>
    <row r="69" spans="1:7" ht="67.5" customHeight="1">
      <c r="A69" s="17" t="s">
        <v>120</v>
      </c>
      <c r="B69" s="11">
        <v>232</v>
      </c>
      <c r="C69" s="12" t="s">
        <v>118</v>
      </c>
      <c r="D69" s="12" t="s">
        <v>109</v>
      </c>
      <c r="E69" s="25" t="s">
        <v>121</v>
      </c>
      <c r="F69" s="13"/>
      <c r="G69" s="18">
        <v>15</v>
      </c>
    </row>
    <row r="70" spans="1:7" ht="64.5" customHeight="1">
      <c r="A70" s="17" t="s">
        <v>122</v>
      </c>
      <c r="B70" s="11">
        <v>232</v>
      </c>
      <c r="C70" s="12" t="s">
        <v>118</v>
      </c>
      <c r="D70" s="12" t="s">
        <v>109</v>
      </c>
      <c r="E70" s="25" t="s">
        <v>123</v>
      </c>
      <c r="F70" s="13"/>
      <c r="G70" s="18">
        <v>15</v>
      </c>
    </row>
    <row r="71" spans="1:7" ht="47.25">
      <c r="A71" s="10" t="s">
        <v>69</v>
      </c>
      <c r="B71" s="11">
        <v>232</v>
      </c>
      <c r="C71" s="12" t="s">
        <v>118</v>
      </c>
      <c r="D71" s="12" t="s">
        <v>109</v>
      </c>
      <c r="E71" s="25" t="s">
        <v>123</v>
      </c>
      <c r="F71" s="13" t="s">
        <v>70</v>
      </c>
      <c r="G71" s="18">
        <v>15</v>
      </c>
    </row>
    <row r="72" spans="1:7" ht="63">
      <c r="A72" s="17" t="s">
        <v>71</v>
      </c>
      <c r="B72" s="11">
        <v>232</v>
      </c>
      <c r="C72" s="12" t="s">
        <v>118</v>
      </c>
      <c r="D72" s="12" t="s">
        <v>109</v>
      </c>
      <c r="E72" s="25" t="s">
        <v>123</v>
      </c>
      <c r="F72" s="13" t="s">
        <v>72</v>
      </c>
      <c r="G72" s="18">
        <v>15</v>
      </c>
    </row>
    <row r="73" spans="1:7" ht="15.75">
      <c r="A73" s="48" t="s">
        <v>124</v>
      </c>
      <c r="B73" s="11">
        <v>232</v>
      </c>
      <c r="C73" s="49" t="s">
        <v>125</v>
      </c>
      <c r="D73" s="49" t="s">
        <v>54</v>
      </c>
      <c r="E73" s="63"/>
      <c r="F73" s="50"/>
      <c r="G73" s="34">
        <v>83.4</v>
      </c>
    </row>
    <row r="74" spans="1:7" ht="15.75">
      <c r="A74" s="51" t="s">
        <v>126</v>
      </c>
      <c r="B74" s="11">
        <v>232</v>
      </c>
      <c r="C74" s="52" t="s">
        <v>125</v>
      </c>
      <c r="D74" s="52" t="s">
        <v>53</v>
      </c>
      <c r="E74" s="43"/>
      <c r="F74" s="53"/>
      <c r="G74" s="18">
        <v>83.4</v>
      </c>
    </row>
    <row r="75" spans="1:7" ht="47.25">
      <c r="A75" s="29" t="s">
        <v>127</v>
      </c>
      <c r="B75" s="11">
        <v>232</v>
      </c>
      <c r="C75" s="54" t="s">
        <v>125</v>
      </c>
      <c r="D75" s="54" t="s">
        <v>53</v>
      </c>
      <c r="E75" s="64" t="s">
        <v>85</v>
      </c>
      <c r="F75" s="27"/>
      <c r="G75" s="18">
        <v>83.4</v>
      </c>
    </row>
    <row r="76" spans="1:7" ht="110.25">
      <c r="A76" s="55" t="s">
        <v>128</v>
      </c>
      <c r="B76" s="11">
        <v>232</v>
      </c>
      <c r="C76" s="12" t="s">
        <v>125</v>
      </c>
      <c r="D76" s="12" t="s">
        <v>53</v>
      </c>
      <c r="E76" s="64" t="s">
        <v>87</v>
      </c>
      <c r="F76" s="27"/>
      <c r="G76" s="18">
        <v>83.4</v>
      </c>
    </row>
    <row r="77" spans="1:7" ht="189">
      <c r="A77" s="29" t="s">
        <v>129</v>
      </c>
      <c r="B77" s="11">
        <v>232</v>
      </c>
      <c r="C77" s="12" t="s">
        <v>125</v>
      </c>
      <c r="D77" s="12" t="s">
        <v>53</v>
      </c>
      <c r="E77" s="64" t="s">
        <v>130</v>
      </c>
      <c r="F77" s="13" t="s">
        <v>103</v>
      </c>
      <c r="G77" s="18">
        <v>83.4</v>
      </c>
    </row>
    <row r="78" spans="1:7" ht="31.5">
      <c r="A78" s="29" t="s">
        <v>90</v>
      </c>
      <c r="B78" s="11">
        <v>232</v>
      </c>
      <c r="C78" s="12" t="s">
        <v>125</v>
      </c>
      <c r="D78" s="12" t="s">
        <v>53</v>
      </c>
      <c r="E78" s="64" t="s">
        <v>130</v>
      </c>
      <c r="F78" s="13" t="s">
        <v>131</v>
      </c>
      <c r="G78" s="18">
        <v>83.4</v>
      </c>
    </row>
    <row r="79" spans="1:7" ht="15.75">
      <c r="A79" s="56" t="s">
        <v>132</v>
      </c>
      <c r="B79" s="31">
        <v>232</v>
      </c>
      <c r="C79" s="46" t="s">
        <v>133</v>
      </c>
      <c r="D79" s="46" t="s">
        <v>54</v>
      </c>
      <c r="E79" s="62"/>
      <c r="F79" s="47"/>
      <c r="G79" s="34">
        <v>28.7</v>
      </c>
    </row>
    <row r="80" spans="1:7" ht="15.75">
      <c r="A80" s="10" t="s">
        <v>134</v>
      </c>
      <c r="B80" s="11">
        <v>232</v>
      </c>
      <c r="C80" s="12" t="s">
        <v>133</v>
      </c>
      <c r="D80" s="12" t="s">
        <v>53</v>
      </c>
      <c r="E80" s="25"/>
      <c r="F80" s="13"/>
      <c r="G80" s="18">
        <v>28.7</v>
      </c>
    </row>
    <row r="81" spans="1:7" ht="47.25">
      <c r="A81" s="10" t="s">
        <v>135</v>
      </c>
      <c r="B81" s="11">
        <v>232</v>
      </c>
      <c r="C81" s="12" t="s">
        <v>133</v>
      </c>
      <c r="D81" s="12" t="s">
        <v>53</v>
      </c>
      <c r="E81" s="25" t="s">
        <v>136</v>
      </c>
      <c r="F81" s="13"/>
      <c r="G81" s="18">
        <v>28.7</v>
      </c>
    </row>
    <row r="82" spans="1:7" ht="31.5">
      <c r="A82" s="10" t="s">
        <v>137</v>
      </c>
      <c r="B82" s="11">
        <v>232</v>
      </c>
      <c r="C82" s="12" t="s">
        <v>133</v>
      </c>
      <c r="D82" s="12" t="s">
        <v>53</v>
      </c>
      <c r="E82" s="25" t="s">
        <v>138</v>
      </c>
      <c r="F82" s="13"/>
      <c r="G82" s="18">
        <v>28.7</v>
      </c>
    </row>
    <row r="83" spans="1:7" ht="31.5">
      <c r="A83" s="15" t="s">
        <v>139</v>
      </c>
      <c r="B83" s="11">
        <v>232</v>
      </c>
      <c r="C83" s="12" t="s">
        <v>133</v>
      </c>
      <c r="D83" s="12" t="s">
        <v>53</v>
      </c>
      <c r="E83" s="25" t="s">
        <v>138</v>
      </c>
      <c r="F83" s="13" t="s">
        <v>140</v>
      </c>
      <c r="G83" s="18">
        <v>28.7</v>
      </c>
    </row>
    <row r="84" spans="1:7" ht="47.25">
      <c r="A84" s="15" t="s">
        <v>141</v>
      </c>
      <c r="B84" s="11">
        <v>232</v>
      </c>
      <c r="C84" s="12" t="s">
        <v>133</v>
      </c>
      <c r="D84" s="12" t="s">
        <v>53</v>
      </c>
      <c r="E84" s="25" t="s">
        <v>138</v>
      </c>
      <c r="F84" s="13" t="s">
        <v>142</v>
      </c>
      <c r="G84" s="18">
        <v>28.7</v>
      </c>
    </row>
    <row r="85" spans="1:7" ht="15.75">
      <c r="A85" s="5" t="s">
        <v>143</v>
      </c>
      <c r="B85" s="57"/>
      <c r="C85" s="57"/>
      <c r="D85" s="57"/>
      <c r="E85" s="57"/>
      <c r="F85" s="57"/>
      <c r="G85" s="58">
        <f>SUM(G14+G52+G60+G66+G73+G79)</f>
        <v>2170.6</v>
      </c>
    </row>
  </sheetData>
  <mergeCells count="10">
    <mergeCell ref="H2:L2"/>
    <mergeCell ref="E2:F2"/>
    <mergeCell ref="A8:F8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59" orientation="portrait" r:id="rId1"/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2018-02-22T08:59:19Z</cp:lastPrinted>
  <dcterms:created xsi:type="dcterms:W3CDTF">2013-05-20T13:22:39Z</dcterms:created>
  <dcterms:modified xsi:type="dcterms:W3CDTF">2018-02-22T08:59:29Z</dcterms:modified>
</cp:coreProperties>
</file>